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<sst xmlns="http://schemas.openxmlformats.org/spreadsheetml/2006/main" count="156" uniqueCount="34">
  <si>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</si>
  <si>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</si>
  <si>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</si>
  <si>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</si>
  <si>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</si>
  <si>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</si>
  <si>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</si>
  <si>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</si>
  <si>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</si>
  <si>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</si>
  <si>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</si>
  <si>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</si>
  <si>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</si>
  <si>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</si>
  <si>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</si>
  <si>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</si>
  <si>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</si>
  <si>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</si>
  <si>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</si>
  <si>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</si>
  <si>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</si>
  <si>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Iogourte</t>
  </si>
  <si>
    <t>Corvo</t>
  </si>
  <si>
    <t>Ilha/S. Jorge</t>
  </si>
  <si>
    <t>Queijo</t>
  </si>
  <si>
    <t>Total leite pasteurizado</t>
  </si>
  <si>
    <t>Total UHT</t>
  </si>
  <si>
    <t>Total leite         em Pó</t>
  </si>
  <si>
    <t>LATICÍNIOS PRODUZIDOS NA CAMPANHA DE 2003/2004</t>
  </si>
  <si>
    <t>LATICÍNIOS PRODUZIDOS PARA CONSUMO PÚBLICO NA CAMPANHA 2003/2004 (Kg)</t>
  </si>
  <si>
    <t>Soro</t>
  </si>
  <si>
    <t>-</t>
  </si>
  <si>
    <t>LEITE TRATADO PARA CONSUMO PUBLICO NA CAMPANHA 2003/2004 (lt)</t>
  </si>
  <si>
    <t xml:space="preserve">Nota: Na coluna referente à produção de queijos, estão incluídos os dados das queijarias do Pico que funcionam em Regime de Vendas Directas (29.326)
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</si>
</sst>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  <numFmt numFmtId="177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447675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238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1</xdr:row>
      <xdr:rowOff>95250</xdr:rowOff>
    </xdr:from>
    <xdr:to>
      <xdr:col>11</xdr:col>
      <xdr:colOff>276225</xdr:colOff>
      <xdr:row>6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5717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57150</xdr:rowOff>
    </xdr:from>
    <xdr:to>
      <xdr:col>3</xdr:col>
      <xdr:colOff>323850</xdr:colOff>
      <xdr:row>5</xdr:row>
      <xdr:rowOff>104775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19075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499"/>
  <sheetViews>
    <sheetView tabSelected="1" zoomScalePageLayoutView="0" workbookViewId="0" topLeftCell="A1">
      <selection activeCell="A8" sqref="A8:L8"/>
    </sheetView>
  </sheetViews>
  <sheetFormatPr defaultColWidth="9.140625" defaultRowHeight="12.75"/>
  <cols>
    <col min="2" max="11" width="11.7109375" style="0" customWidth="1"/>
  </cols>
  <sheetData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2" ht="18.75" customHeight="1">
      <c r="A8" s="32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1" ht="23.25" customHeight="1">
      <c r="A9" s="16" t="s">
        <v>32</v>
      </c>
      <c r="B9" s="1"/>
      <c r="C9" s="1"/>
      <c r="D9" s="1"/>
      <c r="E9" s="1"/>
      <c r="F9" s="1"/>
      <c r="G9" s="1"/>
      <c r="H9" s="1"/>
      <c r="I9" s="1"/>
      <c r="J9" s="2"/>
      <c r="K9" s="2" t="s">
        <v>19</v>
      </c>
    </row>
    <row r="10" spans="1:11" ht="24" customHeight="1">
      <c r="A10" s="26" t="s">
        <v>0</v>
      </c>
      <c r="B10" s="23" t="s">
        <v>1</v>
      </c>
      <c r="C10" s="24"/>
      <c r="D10" s="25"/>
      <c r="E10" s="30" t="s">
        <v>25</v>
      </c>
      <c r="F10" s="12"/>
      <c r="G10" s="26" t="s">
        <v>5</v>
      </c>
      <c r="H10" s="26"/>
      <c r="I10" s="26"/>
      <c r="J10" s="26"/>
      <c r="K10" s="26" t="s">
        <v>26</v>
      </c>
    </row>
    <row r="11" spans="1:11" ht="15.75" customHeight="1">
      <c r="A11" s="27"/>
      <c r="B11" s="17" t="s">
        <v>2</v>
      </c>
      <c r="C11" s="17" t="s">
        <v>3</v>
      </c>
      <c r="D11" s="17" t="s">
        <v>4</v>
      </c>
      <c r="E11" s="31"/>
      <c r="F11" s="13"/>
      <c r="G11" s="17" t="s">
        <v>2</v>
      </c>
      <c r="H11" s="17" t="s">
        <v>3</v>
      </c>
      <c r="I11" s="17" t="s">
        <v>4</v>
      </c>
      <c r="J11" s="18" t="s">
        <v>6</v>
      </c>
      <c r="K11" s="27"/>
    </row>
    <row r="12" spans="1:11" ht="16.5" customHeight="1">
      <c r="A12" s="10" t="s">
        <v>7</v>
      </c>
      <c r="B12" s="4">
        <v>507238</v>
      </c>
      <c r="C12" s="4">
        <v>338751</v>
      </c>
      <c r="D12" s="4" t="s">
        <v>31</v>
      </c>
      <c r="E12" s="7">
        <f>SUM(B12:D12)</f>
        <v>845989</v>
      </c>
      <c r="F12" s="7"/>
      <c r="G12" s="4">
        <v>1930920</v>
      </c>
      <c r="H12" s="4">
        <v>35977472</v>
      </c>
      <c r="I12" s="4">
        <v>2994828</v>
      </c>
      <c r="J12" s="4">
        <f>283758+2228124+394000</f>
        <v>2905882</v>
      </c>
      <c r="K12" s="7">
        <f>SUM(G12:J12)</f>
        <v>43809102</v>
      </c>
    </row>
    <row r="13" spans="1:11" ht="16.5" customHeight="1">
      <c r="A13" s="10" t="s">
        <v>8</v>
      </c>
      <c r="B13" s="4">
        <v>2115934</v>
      </c>
      <c r="C13" s="4" t="s">
        <v>31</v>
      </c>
      <c r="D13" s="4" t="s">
        <v>31</v>
      </c>
      <c r="E13" s="7">
        <f>SUM(B13:D13)</f>
        <v>2115934</v>
      </c>
      <c r="F13" s="7"/>
      <c r="G13" s="4">
        <v>700880</v>
      </c>
      <c r="H13" s="4">
        <v>9381768</v>
      </c>
      <c r="I13" s="4">
        <v>587466</v>
      </c>
      <c r="J13" s="4">
        <v>25763</v>
      </c>
      <c r="K13" s="7">
        <f>SUM(G13:J13)</f>
        <v>10695877</v>
      </c>
    </row>
    <row r="14" spans="1:11" ht="16.5" customHeight="1">
      <c r="A14" s="10" t="s">
        <v>9</v>
      </c>
      <c r="B14" s="4">
        <v>469347</v>
      </c>
      <c r="C14" s="4" t="s">
        <v>31</v>
      </c>
      <c r="D14" s="4" t="s">
        <v>31</v>
      </c>
      <c r="E14" s="7">
        <f>SUM(B14:D14)</f>
        <v>469347</v>
      </c>
      <c r="F14" s="7"/>
      <c r="G14" s="4" t="s">
        <v>31</v>
      </c>
      <c r="H14" s="4" t="s">
        <v>31</v>
      </c>
      <c r="I14" s="4" t="s">
        <v>31</v>
      </c>
      <c r="J14" s="4" t="s">
        <v>31</v>
      </c>
      <c r="K14" s="7" t="s">
        <v>31</v>
      </c>
    </row>
    <row r="15" spans="1:11" ht="16.5" customHeight="1">
      <c r="A15" s="10" t="s">
        <v>10</v>
      </c>
      <c r="B15" s="4" t="s">
        <v>31</v>
      </c>
      <c r="C15" s="4" t="s">
        <v>31</v>
      </c>
      <c r="D15" s="4" t="s">
        <v>31</v>
      </c>
      <c r="E15" s="7" t="s">
        <v>31</v>
      </c>
      <c r="F15" s="7"/>
      <c r="G15" s="4" t="s">
        <v>31</v>
      </c>
      <c r="H15" s="4" t="s">
        <v>31</v>
      </c>
      <c r="I15" s="4" t="s">
        <v>31</v>
      </c>
      <c r="J15" s="4" t="s">
        <v>31</v>
      </c>
      <c r="K15" s="7" t="s">
        <v>31</v>
      </c>
    </row>
    <row r="16" spans="1:11" ht="16.5" customHeight="1">
      <c r="A16" s="10" t="s">
        <v>11</v>
      </c>
      <c r="B16" s="4">
        <v>5029</v>
      </c>
      <c r="C16" s="4" t="s">
        <v>31</v>
      </c>
      <c r="D16" s="4" t="s">
        <v>31</v>
      </c>
      <c r="E16" s="7">
        <f>SUM(B16:D16)</f>
        <v>5029</v>
      </c>
      <c r="F16" s="7"/>
      <c r="G16" s="4" t="s">
        <v>31</v>
      </c>
      <c r="H16" s="4" t="s">
        <v>31</v>
      </c>
      <c r="I16" s="4" t="s">
        <v>31</v>
      </c>
      <c r="J16" s="4" t="s">
        <v>31</v>
      </c>
      <c r="K16" s="7" t="s">
        <v>31</v>
      </c>
    </row>
    <row r="17" spans="1:11" ht="16.5" customHeight="1">
      <c r="A17" s="10" t="s">
        <v>12</v>
      </c>
      <c r="B17" s="4" t="s">
        <v>31</v>
      </c>
      <c r="C17" s="4" t="s">
        <v>31</v>
      </c>
      <c r="D17" s="4" t="s">
        <v>31</v>
      </c>
      <c r="E17" s="7" t="s">
        <v>31</v>
      </c>
      <c r="F17" s="7"/>
      <c r="G17" s="4" t="s">
        <v>31</v>
      </c>
      <c r="H17" s="4" t="s">
        <v>31</v>
      </c>
      <c r="I17" s="4" t="s">
        <v>31</v>
      </c>
      <c r="J17" s="4" t="s">
        <v>31</v>
      </c>
      <c r="K17" s="7" t="s">
        <v>31</v>
      </c>
    </row>
    <row r="18" spans="1:11" ht="16.5" customHeight="1">
      <c r="A18" s="10" t="s">
        <v>13</v>
      </c>
      <c r="B18" s="4" t="s">
        <v>31</v>
      </c>
      <c r="C18" s="4" t="s">
        <v>31</v>
      </c>
      <c r="D18" s="4" t="s">
        <v>31</v>
      </c>
      <c r="E18" s="7" t="s">
        <v>31</v>
      </c>
      <c r="F18" s="7"/>
      <c r="G18" s="4" t="s">
        <v>31</v>
      </c>
      <c r="H18" s="4" t="s">
        <v>31</v>
      </c>
      <c r="I18" s="4" t="s">
        <v>31</v>
      </c>
      <c r="J18" s="4" t="s">
        <v>31</v>
      </c>
      <c r="K18" s="7" t="s">
        <v>31</v>
      </c>
    </row>
    <row r="19" spans="1:11" ht="16.5" customHeight="1">
      <c r="A19" s="10" t="s">
        <v>22</v>
      </c>
      <c r="B19" s="4" t="s">
        <v>31</v>
      </c>
      <c r="C19" s="4" t="s">
        <v>31</v>
      </c>
      <c r="D19" s="4" t="s">
        <v>31</v>
      </c>
      <c r="E19" s="7" t="s">
        <v>31</v>
      </c>
      <c r="F19" s="7"/>
      <c r="G19" s="4" t="s">
        <v>31</v>
      </c>
      <c r="H19" s="4" t="s">
        <v>31</v>
      </c>
      <c r="I19" s="4" t="s">
        <v>31</v>
      </c>
      <c r="J19" s="4" t="s">
        <v>31</v>
      </c>
      <c r="K19" s="7" t="s">
        <v>31</v>
      </c>
    </row>
    <row r="20" spans="1:11" ht="21.75" customHeight="1">
      <c r="A20" s="5" t="s">
        <v>14</v>
      </c>
      <c r="B20" s="6">
        <f>SUM(B12:B19)</f>
        <v>3097548</v>
      </c>
      <c r="C20" s="6">
        <f>SUM(C12:C19)</f>
        <v>338751</v>
      </c>
      <c r="D20" s="6" t="s">
        <v>31</v>
      </c>
      <c r="E20" s="6">
        <f>SUM(B20:D20)</f>
        <v>3436299</v>
      </c>
      <c r="F20" s="7"/>
      <c r="G20" s="6">
        <f>SUM(G12:G19)</f>
        <v>2631800</v>
      </c>
      <c r="H20" s="6">
        <f>SUM(H12:H19)</f>
        <v>45359240</v>
      </c>
      <c r="I20" s="6">
        <f>SUM(I12:I19)</f>
        <v>3582294</v>
      </c>
      <c r="J20" s="6">
        <f>SUM(J12:J19)</f>
        <v>2931645</v>
      </c>
      <c r="K20" s="6">
        <f>SUM(G20:J20)</f>
        <v>54504979</v>
      </c>
    </row>
    <row r="21" spans="1:11" ht="24.75" customHeight="1">
      <c r="A21" s="16" t="s">
        <v>29</v>
      </c>
      <c r="B21" s="1"/>
      <c r="C21" s="1"/>
      <c r="D21" s="1"/>
      <c r="E21" s="1"/>
      <c r="F21" s="1"/>
      <c r="G21" s="14"/>
      <c r="H21" s="14"/>
      <c r="I21" s="1"/>
      <c r="J21" s="14"/>
      <c r="K21" s="14"/>
    </row>
    <row r="22" spans="1:12" ht="19.5" customHeight="1">
      <c r="A22" s="26" t="s">
        <v>0</v>
      </c>
      <c r="B22" s="35" t="s">
        <v>16</v>
      </c>
      <c r="C22" s="36"/>
      <c r="D22" s="37"/>
      <c r="E22" s="30" t="s">
        <v>27</v>
      </c>
      <c r="F22" s="28" t="s">
        <v>15</v>
      </c>
      <c r="G22" s="28" t="s">
        <v>30</v>
      </c>
      <c r="H22" s="28" t="s">
        <v>20</v>
      </c>
      <c r="I22" s="28" t="s">
        <v>21</v>
      </c>
      <c r="J22" s="19"/>
      <c r="K22" s="20" t="s">
        <v>24</v>
      </c>
      <c r="L22" s="21"/>
    </row>
    <row r="23" spans="1:12" ht="19.5" customHeight="1">
      <c r="A23" s="27"/>
      <c r="B23" s="17" t="s">
        <v>2</v>
      </c>
      <c r="C23" s="17" t="s">
        <v>3</v>
      </c>
      <c r="D23" s="17" t="s">
        <v>4</v>
      </c>
      <c r="E23" s="38"/>
      <c r="F23" s="29"/>
      <c r="G23" s="29"/>
      <c r="H23" s="29"/>
      <c r="I23" s="29"/>
      <c r="J23" s="22" t="s">
        <v>23</v>
      </c>
      <c r="K23" s="17" t="s">
        <v>18</v>
      </c>
      <c r="L23" s="17" t="s">
        <v>17</v>
      </c>
    </row>
    <row r="24" spans="1:12" ht="15.75" customHeight="1">
      <c r="A24" s="11" t="s">
        <v>7</v>
      </c>
      <c r="B24" s="4">
        <v>7265131</v>
      </c>
      <c r="C24" s="4">
        <v>2264950</v>
      </c>
      <c r="D24" s="4">
        <v>5487916</v>
      </c>
      <c r="E24" s="7">
        <f>D24+C24+B24</f>
        <v>15017997</v>
      </c>
      <c r="F24" s="4">
        <v>4283436</v>
      </c>
      <c r="G24" s="4">
        <v>3967550</v>
      </c>
      <c r="H24" s="4">
        <v>5993713</v>
      </c>
      <c r="I24" s="4">
        <v>246111</v>
      </c>
      <c r="J24" s="8">
        <v>159134</v>
      </c>
      <c r="K24" s="8">
        <v>11143330</v>
      </c>
      <c r="L24" s="4">
        <f>208551+1097378</f>
        <v>1305929</v>
      </c>
    </row>
    <row r="25" spans="1:12" ht="15.75" customHeight="1">
      <c r="A25" s="11" t="s">
        <v>8</v>
      </c>
      <c r="B25" s="4">
        <v>638425</v>
      </c>
      <c r="C25" s="4" t="s">
        <v>31</v>
      </c>
      <c r="D25" s="4">
        <v>2368900</v>
      </c>
      <c r="E25" s="7">
        <f>D25+B25</f>
        <v>3007325</v>
      </c>
      <c r="F25" s="4">
        <v>1975930</v>
      </c>
      <c r="G25" s="4" t="s">
        <v>31</v>
      </c>
      <c r="H25" s="4">
        <v>117673</v>
      </c>
      <c r="I25" s="4" t="s">
        <v>31</v>
      </c>
      <c r="J25" s="8">
        <v>11651</v>
      </c>
      <c r="K25" s="8">
        <v>7382282</v>
      </c>
      <c r="L25" s="4">
        <f>3406+31063.48+4697</f>
        <v>39166.479999999996</v>
      </c>
    </row>
    <row r="26" spans="1:16" ht="15.75" customHeight="1">
      <c r="A26" s="11" t="s">
        <v>9</v>
      </c>
      <c r="B26" s="4" t="s">
        <v>31</v>
      </c>
      <c r="C26" s="4" t="s">
        <v>31</v>
      </c>
      <c r="D26" s="4" t="s">
        <v>31</v>
      </c>
      <c r="E26" s="7" t="s">
        <v>31</v>
      </c>
      <c r="F26" s="4">
        <v>111266</v>
      </c>
      <c r="G26" s="4" t="s">
        <v>31</v>
      </c>
      <c r="H26" s="4" t="s">
        <v>31</v>
      </c>
      <c r="I26" s="4" t="s">
        <v>31</v>
      </c>
      <c r="J26" s="8" t="s">
        <v>31</v>
      </c>
      <c r="K26" s="8">
        <v>1266497</v>
      </c>
      <c r="L26" s="8" t="s">
        <v>31</v>
      </c>
      <c r="P26" s="34"/>
    </row>
    <row r="27" spans="1:16" ht="15.75" customHeight="1">
      <c r="A27" s="11" t="s">
        <v>10</v>
      </c>
      <c r="B27" s="4" t="s">
        <v>31</v>
      </c>
      <c r="C27" s="4" t="s">
        <v>31</v>
      </c>
      <c r="D27" s="4" t="s">
        <v>31</v>
      </c>
      <c r="E27" s="7" t="s">
        <v>31</v>
      </c>
      <c r="F27" s="4" t="s">
        <v>31</v>
      </c>
      <c r="G27" s="4">
        <v>455023</v>
      </c>
      <c r="H27" s="4" t="s">
        <v>31</v>
      </c>
      <c r="I27" s="4" t="s">
        <v>31</v>
      </c>
      <c r="J27" s="8">
        <v>1860645</v>
      </c>
      <c r="K27" s="8" t="s">
        <v>31</v>
      </c>
      <c r="L27" s="8" t="s">
        <v>31</v>
      </c>
      <c r="P27" s="34"/>
    </row>
    <row r="28" spans="1:12" ht="15.75" customHeight="1">
      <c r="A28" s="11" t="s">
        <v>11</v>
      </c>
      <c r="B28" s="4" t="s">
        <v>31</v>
      </c>
      <c r="C28" s="4" t="s">
        <v>31</v>
      </c>
      <c r="D28" s="4" t="s">
        <v>31</v>
      </c>
      <c r="E28" s="7" t="s">
        <v>31</v>
      </c>
      <c r="F28" s="4">
        <v>54826</v>
      </c>
      <c r="G28" s="4" t="s">
        <v>31</v>
      </c>
      <c r="H28" s="4">
        <v>36730</v>
      </c>
      <c r="I28" s="4" t="s">
        <v>31</v>
      </c>
      <c r="J28" s="8">
        <v>21777</v>
      </c>
      <c r="K28" s="8">
        <v>636716</v>
      </c>
      <c r="L28" s="8">
        <f>20124+29326</f>
        <v>49450</v>
      </c>
    </row>
    <row r="29" spans="1:12" ht="15.75" customHeight="1">
      <c r="A29" s="11" t="s">
        <v>12</v>
      </c>
      <c r="B29" s="4" t="s">
        <v>31</v>
      </c>
      <c r="C29" s="4" t="s">
        <v>31</v>
      </c>
      <c r="D29" s="4" t="s">
        <v>31</v>
      </c>
      <c r="E29" s="7" t="s">
        <v>31</v>
      </c>
      <c r="F29" s="4">
        <v>582</v>
      </c>
      <c r="G29" s="4" t="s">
        <v>31</v>
      </c>
      <c r="H29" s="4" t="s">
        <v>31</v>
      </c>
      <c r="I29" s="4" t="s">
        <v>31</v>
      </c>
      <c r="J29" s="8">
        <v>86378</v>
      </c>
      <c r="K29" s="8" t="s">
        <v>31</v>
      </c>
      <c r="L29" s="8" t="s">
        <v>31</v>
      </c>
    </row>
    <row r="30" spans="1:12" ht="15.75" customHeight="1">
      <c r="A30" s="11" t="s">
        <v>13</v>
      </c>
      <c r="B30" s="4" t="s">
        <v>31</v>
      </c>
      <c r="C30" s="4" t="s">
        <v>31</v>
      </c>
      <c r="D30" s="4" t="s">
        <v>31</v>
      </c>
      <c r="E30" s="7" t="s">
        <v>31</v>
      </c>
      <c r="F30" s="4">
        <v>12725</v>
      </c>
      <c r="G30" s="4" t="s">
        <v>31</v>
      </c>
      <c r="H30" s="4" t="s">
        <v>31</v>
      </c>
      <c r="I30" s="4" t="s">
        <v>31</v>
      </c>
      <c r="J30" s="8">
        <v>446086.7</v>
      </c>
      <c r="K30" s="8">
        <v>166233</v>
      </c>
      <c r="L30" s="8" t="s">
        <v>31</v>
      </c>
    </row>
    <row r="31" spans="1:12" ht="15.75" customHeight="1">
      <c r="A31" s="11" t="s">
        <v>22</v>
      </c>
      <c r="B31" s="4" t="s">
        <v>31</v>
      </c>
      <c r="C31" s="4" t="s">
        <v>31</v>
      </c>
      <c r="D31" s="4" t="s">
        <v>31</v>
      </c>
      <c r="E31" s="7" t="s">
        <v>31</v>
      </c>
      <c r="F31" s="4" t="s">
        <v>31</v>
      </c>
      <c r="G31" s="4" t="s">
        <v>31</v>
      </c>
      <c r="H31" s="4" t="s">
        <v>31</v>
      </c>
      <c r="I31" s="4" t="s">
        <v>31</v>
      </c>
      <c r="J31" s="8">
        <v>3434</v>
      </c>
      <c r="K31" s="8" t="s">
        <v>31</v>
      </c>
      <c r="L31" s="8">
        <v>3390</v>
      </c>
    </row>
    <row r="32" spans="1:12" ht="21.75" customHeight="1">
      <c r="A32" s="9" t="s">
        <v>14</v>
      </c>
      <c r="B32" s="6">
        <f aca="true" t="shared" si="0" ref="B32:G32">SUM(B24:B31)</f>
        <v>7903556</v>
      </c>
      <c r="C32" s="6">
        <f t="shared" si="0"/>
        <v>2264950</v>
      </c>
      <c r="D32" s="6">
        <f t="shared" si="0"/>
        <v>7856816</v>
      </c>
      <c r="E32" s="6">
        <f t="shared" si="0"/>
        <v>18025322</v>
      </c>
      <c r="F32" s="6">
        <f t="shared" si="0"/>
        <v>6438765</v>
      </c>
      <c r="G32" s="6">
        <f t="shared" si="0"/>
        <v>4422573</v>
      </c>
      <c r="H32" s="6">
        <f>SUM(H24:H31)</f>
        <v>6148116</v>
      </c>
      <c r="I32" s="6">
        <f>SUM(I24:I31)</f>
        <v>246111</v>
      </c>
      <c r="J32" s="6">
        <f>SUM(J24:J31)</f>
        <v>2589105.7</v>
      </c>
      <c r="K32" s="6">
        <f>SUM(K24:K31)</f>
        <v>20595058</v>
      </c>
      <c r="L32" s="6">
        <f>SUM(L24:L31)</f>
        <v>1397935.48</v>
      </c>
    </row>
    <row r="33" ht="12.75">
      <c r="H33" s="3"/>
    </row>
    <row r="34" spans="1:12" ht="17.25" customHeight="1">
      <c r="A34" s="33" t="s">
        <v>33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2:5" ht="12.75">
      <c r="B35" s="15"/>
      <c r="C35" s="15"/>
      <c r="D35" s="15"/>
      <c r="E35" s="15"/>
    </row>
    <row r="36" spans="2:5" ht="12.75">
      <c r="B36" s="15"/>
      <c r="C36" s="15"/>
      <c r="D36" s="15"/>
      <c r="E36" s="15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</sheetData>
  <sheetProtection/>
  <mergeCells count="15">
    <mergeCell ref="A34:L34"/>
    <mergeCell ref="P26:P27"/>
    <mergeCell ref="B22:D22"/>
    <mergeCell ref="E22:E23"/>
    <mergeCell ref="G22:G23"/>
    <mergeCell ref="H22:H23"/>
    <mergeCell ref="B10:D10"/>
    <mergeCell ref="A10:A11"/>
    <mergeCell ref="I22:I23"/>
    <mergeCell ref="E10:E11"/>
    <mergeCell ref="F22:F23"/>
    <mergeCell ref="A8:L8"/>
    <mergeCell ref="K10:K11"/>
    <mergeCell ref="A22:A23"/>
    <mergeCell ref="G10:J10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2012-03-13T17:56:33Z</cp:lastPrinted>
  <dcterms:created xsi:type="dcterms:W3CDTF">2003-01-17T15:53:53Z</dcterms:created>
  <dcterms:modified xsi:type="dcterms:W3CDTF">2012-09-21T16:21:16Z</dcterms:modified>
  <cp:category/>
  <cp:version/>
  <cp:contentType/>
  <cp:contentStatus/>
</cp:coreProperties>
</file>