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updateLinks="never"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SGMI\DPT\18.2005.A\Candidaturas\"/>
    </mc:Choice>
  </mc:AlternateContent>
  <xr:revisionPtr revIDLastSave="0" documentId="13_ncr:1_{977FF179-1D53-42AF-BFE2-DBF56CFDCAF0}" xr6:coauthVersionLast="36" xr6:coauthVersionMax="47" xr10:uidLastSave="{00000000-0000-0000-0000-000000000000}"/>
  <bookViews>
    <workbookView xWindow="-105" yWindow="-105" windowWidth="21465" windowHeight="11445" tabRatio="843" xr2:uid="{00000000-000D-0000-FFFF-FFFF00000000}"/>
  </bookViews>
  <sheets>
    <sheet name="Identif" sheetId="1" r:id="rId1"/>
    <sheet name="CaractP" sheetId="7" r:id="rId2"/>
    <sheet name="Descr" sheetId="12" r:id="rId3"/>
    <sheet name="Impact" sheetId="20" r:id="rId4"/>
    <sheet name="Desp" sheetId="5" r:id="rId5"/>
    <sheet name="PGInv" sheetId="17" r:id="rId6"/>
    <sheet name="CondProm" sheetId="21" r:id="rId7"/>
    <sheet name="Listas" sheetId="18" state="hidden" r:id="rId8"/>
  </sheets>
  <externalReferences>
    <externalReference r:id="rId9"/>
  </externalReferences>
  <definedNames>
    <definedName name="_xlnm._FilterDatabase" localSheetId="7" hidden="1">Listas!$F$5:$K$28</definedName>
    <definedName name="acção">Listas!$J$14:$J$16</definedName>
    <definedName name="_xlnm.Print_Area" localSheetId="1">CaractP!$A$1:$BG$72</definedName>
    <definedName name="_xlnm.Print_Area" localSheetId="6">CondProm!$A$1:$BF$65</definedName>
    <definedName name="_xlnm.Print_Area" localSheetId="2">Descr!$A$1:$BF$75</definedName>
    <definedName name="_xlnm.Print_Area" localSheetId="4">Desp!$A$7:$I$156</definedName>
    <definedName name="_xlnm.Print_Area" localSheetId="0">Identif!$A$1:$BF$80</definedName>
    <definedName name="_xlnm.Print_Area" localSheetId="3">Impact!$A$1:$BD$72</definedName>
    <definedName name="_xlnm.Print_Area" localSheetId="5">PGInv!$A$1:$N$31</definedName>
    <definedName name="cae">#REF!</definedName>
    <definedName name="cjuridica">Listas!$J$3:$J$11</definedName>
    <definedName name="designaçãocae">#REF!</definedName>
    <definedName name="ilhas">Listas!$D$3:$D$12</definedName>
    <definedName name="lcodpostal">Listas!$H$3:$H$25</definedName>
    <definedName name="lconcelho">Listas!$F$3:$F$22</definedName>
    <definedName name="listax" localSheetId="6">[1]Listas!$F$27:$F$28</definedName>
    <definedName name="listax">Listas!$F$27:$F$28</definedName>
    <definedName name="listaxy">Listas!$H$28</definedName>
    <definedName name="llocalidade">Listas!$L$3:$L$136</definedName>
    <definedName name="pontuação10">Listas!$J$36:$J$38</definedName>
    <definedName name="pontuação20">Listas!$J$41:$J$45</definedName>
    <definedName name="pontuaçãob">Listas!$J$21:$J$24</definedName>
    <definedName name="pontuaçãod">Listas!$J$27:$J$29</definedName>
    <definedName name="pontuaçãoe">Listas!$J$32:$J$33</definedName>
    <definedName name="rubricas">Listas!$F$32:$F$48</definedName>
    <definedName name="rubricas2">PGInv!$C$5:$C$13</definedName>
    <definedName name="tblcae">#REF!</definedName>
    <definedName name="_xlnm.Print_Titles" localSheetId="4">Desp!$1:$6</definedName>
  </definedNames>
  <calcPr calcId="191029"/>
</workbook>
</file>

<file path=xl/calcChain.xml><?xml version="1.0" encoding="utf-8"?>
<calcChain xmlns="http://schemas.openxmlformats.org/spreadsheetml/2006/main">
  <c r="R24" i="20" l="1"/>
  <c r="AO24" i="20" s="1"/>
  <c r="J4" i="17" l="1"/>
  <c r="F65" i="21" l="1"/>
  <c r="G153" i="5"/>
  <c r="F79" i="1"/>
  <c r="D31" i="17" s="1"/>
  <c r="K4" i="17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K7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J20" i="17" l="1"/>
  <c r="J21" i="17"/>
  <c r="F72" i="20"/>
  <c r="C156" i="5"/>
  <c r="F72" i="7"/>
  <c r="F75" i="12"/>
  <c r="J12" i="17"/>
  <c r="L4" i="17"/>
  <c r="L21" i="17" s="1"/>
  <c r="J9" i="17"/>
  <c r="J10" i="17"/>
  <c r="J18" i="17"/>
  <c r="J7" i="17"/>
  <c r="J11" i="17"/>
  <c r="J13" i="17"/>
  <c r="J15" i="17"/>
  <c r="J5" i="17"/>
  <c r="J14" i="17"/>
  <c r="J17" i="17"/>
  <c r="J6" i="17"/>
  <c r="J8" i="17"/>
  <c r="J16" i="17"/>
  <c r="J19" i="17"/>
  <c r="K16" i="17"/>
  <c r="K7" i="17"/>
  <c r="K19" i="17"/>
  <c r="K11" i="17"/>
  <c r="K13" i="17"/>
  <c r="K10" i="17"/>
  <c r="K12" i="17"/>
  <c r="K5" i="17"/>
  <c r="K6" i="17"/>
  <c r="K18" i="17"/>
  <c r="K9" i="17"/>
  <c r="K21" i="17"/>
  <c r="K14" i="17"/>
  <c r="K8" i="17"/>
  <c r="K15" i="17"/>
  <c r="K20" i="17"/>
  <c r="K17" i="17"/>
  <c r="L9" i="17" l="1"/>
  <c r="M9" i="17" s="1"/>
  <c r="L8" i="17"/>
  <c r="M8" i="17" s="1"/>
  <c r="L20" i="17"/>
  <c r="M20" i="17" s="1"/>
  <c r="L7" i="17"/>
  <c r="M7" i="17" s="1"/>
  <c r="L17" i="17"/>
  <c r="M17" i="17" s="1"/>
  <c r="L18" i="17"/>
  <c r="M18" i="17" s="1"/>
  <c r="M21" i="17"/>
  <c r="L6" i="17"/>
  <c r="M6" i="17" s="1"/>
  <c r="L5" i="17"/>
  <c r="M5" i="17" s="1"/>
  <c r="L15" i="17"/>
  <c r="M15" i="17" s="1"/>
  <c r="L11" i="17"/>
  <c r="M11" i="17" s="1"/>
  <c r="L14" i="17"/>
  <c r="M14" i="17" s="1"/>
  <c r="L13" i="17"/>
  <c r="M13" i="17" s="1"/>
  <c r="L16" i="17"/>
  <c r="M16" i="17" s="1"/>
  <c r="L10" i="17"/>
  <c r="L12" i="17"/>
  <c r="M12" i="17" s="1"/>
  <c r="L19" i="17"/>
  <c r="M19" i="17" s="1"/>
  <c r="J22" i="17"/>
  <c r="K22" i="17"/>
  <c r="L22" i="17" l="1"/>
  <c r="M10" i="17"/>
  <c r="M22" i="17" s="1"/>
</calcChain>
</file>

<file path=xl/sharedStrings.xml><?xml version="1.0" encoding="utf-8"?>
<sst xmlns="http://schemas.openxmlformats.org/spreadsheetml/2006/main" count="1072" uniqueCount="466">
  <si>
    <t>4.1. Locação de equipamentos</t>
  </si>
  <si>
    <t>4.1.</t>
  </si>
  <si>
    <t>Cooperativa com fins lucrativos</t>
  </si>
  <si>
    <t>Almagreira</t>
  </si>
  <si>
    <t>5.1. Organização do processo de candidatura</t>
  </si>
  <si>
    <t>5.1.</t>
  </si>
  <si>
    <t>Cooperativa sem fins lucrativos</t>
  </si>
  <si>
    <t>c) Remodelação, ampliação ou construção de infra-estruturas com interesse para a animação;</t>
  </si>
  <si>
    <t>Elementos a Remeter à Entidade Gestora</t>
  </si>
  <si>
    <t>ELEMENTOS A REMETER À ENTIDADE GESTORA</t>
  </si>
  <si>
    <r>
      <t xml:space="preserve">Morada: </t>
    </r>
    <r>
      <rPr>
        <sz val="9"/>
        <rFont val="Arial"/>
        <family val="2"/>
      </rPr>
      <t>Rua Comendador Ernesto Rebelo nº 14, 9900 - 112 Horta</t>
    </r>
  </si>
  <si>
    <t>Natureza do Promotor</t>
  </si>
  <si>
    <t>Pessoa singular</t>
  </si>
  <si>
    <t>Associações de qualquer natureza ou entidades análogas</t>
  </si>
  <si>
    <t xml:space="preserve">        </t>
  </si>
  <si>
    <t>Rua Comendador Ernesto Rebelo, 14</t>
  </si>
  <si>
    <t>9900-112 Horta</t>
  </si>
  <si>
    <t>Bilhete de Identidade</t>
  </si>
  <si>
    <t>Cartão do Cidadão</t>
  </si>
  <si>
    <t>listax</t>
  </si>
  <si>
    <t>rubricas</t>
  </si>
  <si>
    <t>âmbito da acção</t>
  </si>
  <si>
    <t>Regional</t>
  </si>
  <si>
    <t>Internacional</t>
  </si>
  <si>
    <t>Identificação do Promotor</t>
  </si>
  <si>
    <t>DADOS DE CANDIDATURA</t>
  </si>
  <si>
    <t>Declaro que são verdadeiras todas as informações constantes do presente formulário.</t>
  </si>
  <si>
    <t>N.º de Identificação Fiscal</t>
  </si>
  <si>
    <t>Nome ou Designação Social</t>
  </si>
  <si>
    <t>Morada  (Sede Social)</t>
  </si>
  <si>
    <t>Localidade</t>
  </si>
  <si>
    <t>Concelho</t>
  </si>
  <si>
    <t>Ilha</t>
  </si>
  <si>
    <t>Nacional</t>
  </si>
  <si>
    <t>Telefone (s)</t>
  </si>
  <si>
    <t>E-mail</t>
  </si>
  <si>
    <t>Telefax</t>
  </si>
  <si>
    <t>Designação</t>
  </si>
  <si>
    <t>Promotor:</t>
  </si>
  <si>
    <t>Página 1</t>
  </si>
  <si>
    <t>Do Promotor</t>
  </si>
  <si>
    <t xml:space="preserve">   O promotor declara:</t>
  </si>
  <si>
    <t>Cumpre</t>
  </si>
  <si>
    <t>Empresário em Nome Individual</t>
  </si>
  <si>
    <t>9.</t>
  </si>
  <si>
    <t>Ass.:</t>
  </si>
  <si>
    <t xml:space="preserve">____________________________________________________ </t>
  </si>
  <si>
    <t>Data:</t>
  </si>
  <si>
    <t>Investimento</t>
  </si>
  <si>
    <t>Classificação das despesas</t>
  </si>
  <si>
    <t>Rubricas</t>
  </si>
  <si>
    <t>Página 10</t>
  </si>
  <si>
    <t>Aluguer de espaços</t>
  </si>
  <si>
    <t>Aluguer de equipamento</t>
  </si>
  <si>
    <t>Divulgação/promoção/publicidade</t>
  </si>
  <si>
    <t>Transportes aéreo</t>
  </si>
  <si>
    <t>Transportes terrestre (rent-a-car, transfers, tours)</t>
  </si>
  <si>
    <t>Transportes marítimo</t>
  </si>
  <si>
    <t>Alimentação (coffe breaks, refeições)</t>
  </si>
  <si>
    <t>Pagamento a oradores</t>
  </si>
  <si>
    <t>Material promocional (brindes etc)</t>
  </si>
  <si>
    <t>Aluguer de stands</t>
  </si>
  <si>
    <t>Consumíveis (material de desgaste)</t>
  </si>
  <si>
    <t>Comunicações</t>
  </si>
  <si>
    <t>Serviços especializados</t>
  </si>
  <si>
    <t>Material informativo</t>
  </si>
  <si>
    <t>Prémios/Troféus</t>
  </si>
  <si>
    <t>ou</t>
  </si>
  <si>
    <t>Orçamento total</t>
  </si>
  <si>
    <t>Orçamento disponível</t>
  </si>
  <si>
    <t>Incentivo financeiro pretendido</t>
  </si>
  <si>
    <t>Orçamento</t>
  </si>
  <si>
    <t>Formulário</t>
  </si>
  <si>
    <t>Fontes de Financiamento</t>
  </si>
  <si>
    <t>Fundos Comunitários</t>
  </si>
  <si>
    <t>ORÇAMENTO DISCRIMINADO</t>
  </si>
  <si>
    <t>QUADRO DE DESPESAS</t>
  </si>
  <si>
    <t>1. Aluguer de espaços</t>
  </si>
  <si>
    <t>2. Aluguer de equipamento</t>
  </si>
  <si>
    <t>3. Divulgação/promoção/publicidade</t>
  </si>
  <si>
    <t>4. Transportes aéreo</t>
  </si>
  <si>
    <t>5. Transportes terrestre (rent-a-car, transfers, tours)</t>
  </si>
  <si>
    <t>6. Transportes marítimo</t>
  </si>
  <si>
    <t>7. Alimentação (coffe breaks, refeições)</t>
  </si>
  <si>
    <t>8. Pagamento a oradores</t>
  </si>
  <si>
    <t>9. Material promocional (brindes etc)</t>
  </si>
  <si>
    <t>10. Aluguer de stands</t>
  </si>
  <si>
    <t>12. Consumíveis (material de desgaste)</t>
  </si>
  <si>
    <t>13. Comunicações</t>
  </si>
  <si>
    <t>14. Serviços especializados</t>
  </si>
  <si>
    <t>15. Material informativo</t>
  </si>
  <si>
    <t>16. Prémios/Troféus</t>
  </si>
  <si>
    <t>PLANO GLOBAL DO INVESTIMENTO</t>
  </si>
  <si>
    <t>Caso se trate da realização de um evento tipo congresso/seminário/workshop etc., deverão constar as seguintes informações:</t>
  </si>
  <si>
    <t xml:space="preserve"> Público-alvo; Previsão do número total de participantes; Previsão do número de participantes de fora da Região; Previsão do número de participantes do estrangeiro por países de origem; Número de dias de estada dos participantes na Região; Programa do evento; Programa de visita a outras ilhas para além daquela em que se realiza o evento; Programa social </t>
  </si>
  <si>
    <t>Nota: Poderão ser anexados documentos complementares considerados pertinentes para a avaliação da candidatura.</t>
  </si>
  <si>
    <t xml:space="preserve"> Público-alvo; Previsão do número total de participantes; Previsão do número de participantes de fora da Região; Previsão do número de participantes do estrangeiro por países de origem; Número de dias de estada dos participantes na Região; Programa do eve</t>
  </si>
  <si>
    <t>Condições</t>
  </si>
  <si>
    <t>Página 2</t>
  </si>
  <si>
    <t>Página 3</t>
  </si>
  <si>
    <t>Gestão de instalações desportivas</t>
  </si>
  <si>
    <t>Lagoa (S. Miguel)</t>
  </si>
  <si>
    <t>Outras actividades desportivas</t>
  </si>
  <si>
    <t>Lajedo</t>
  </si>
  <si>
    <t>Outras actividades recreativas</t>
  </si>
  <si>
    <t>Lajes (Terceira)</t>
  </si>
  <si>
    <t>Livramento</t>
  </si>
  <si>
    <t>Lomba</t>
  </si>
  <si>
    <t>Lomba da Fazenda</t>
  </si>
  <si>
    <t>Lomba da Maia</t>
  </si>
  <si>
    <t>Luz (Graciosa)</t>
  </si>
  <si>
    <t>Madalena (Pico)</t>
  </si>
  <si>
    <t>Maia (S. Miguel)</t>
  </si>
  <si>
    <t>Manadas</t>
  </si>
  <si>
    <t>Velas</t>
  </si>
  <si>
    <t>9800 Velas</t>
  </si>
  <si>
    <t>Mosteiro</t>
  </si>
  <si>
    <t>Mosteiros</t>
  </si>
  <si>
    <t>Nordestinho</t>
  </si>
  <si>
    <t>Norte Grande</t>
  </si>
  <si>
    <t>Norte Pequeno</t>
  </si>
  <si>
    <t>Nª Srª do Pilar</t>
  </si>
  <si>
    <t>Nª Srª dos Remédios</t>
  </si>
  <si>
    <t>Pedro Miguel</t>
  </si>
  <si>
    <t>Pico da Pedra</t>
  </si>
  <si>
    <t>Piedade</t>
  </si>
  <si>
    <t>Ponta Delgada (Flores)</t>
  </si>
  <si>
    <t>Ponta Delgada (S. Miguel)</t>
  </si>
  <si>
    <t>Ponte Garça</t>
  </si>
  <si>
    <t>Porto Formoso</t>
  </si>
  <si>
    <t>Porto Judeu</t>
  </si>
  <si>
    <t>Praia da Graciosa</t>
  </si>
  <si>
    <t>Praia do Almoxarife</t>
  </si>
  <si>
    <t>Praia do Norte</t>
  </si>
  <si>
    <t>Praínha</t>
  </si>
  <si>
    <t>São Roque do Pico</t>
  </si>
  <si>
    <t>9940 São Roque do Pico</t>
  </si>
  <si>
    <t>Quatro Ribeiras</t>
  </si>
  <si>
    <t>Rabo de Peixe</t>
  </si>
  <si>
    <t>Raminho</t>
  </si>
  <si>
    <t>Relva</t>
  </si>
  <si>
    <t>Remédios</t>
  </si>
  <si>
    <t>Ribeira Chã</t>
  </si>
  <si>
    <t>Ribeira Quente</t>
  </si>
  <si>
    <t>9675 Furnas</t>
  </si>
  <si>
    <t>Ribeira Seca (S. Jorge)</t>
  </si>
  <si>
    <t>Ribeira Seca (S. Miguel)</t>
  </si>
  <si>
    <t>Ribeiras</t>
  </si>
  <si>
    <t>Ribeirinha (Terceira)</t>
  </si>
  <si>
    <t>Ribeirinha (Faial)</t>
  </si>
  <si>
    <t>Ribeirinha (S. Miguel)</t>
  </si>
  <si>
    <t>Rosais</t>
  </si>
  <si>
    <t>Rosto de Cão</t>
  </si>
  <si>
    <t>Salão</t>
  </si>
  <si>
    <t>Stª Bárbara (Terceira)</t>
  </si>
  <si>
    <t>Stª Bárbara (S. Miguel)</t>
  </si>
  <si>
    <t>Stª Bárbara (Stª Maria)</t>
  </si>
  <si>
    <t>Stª Luzia</t>
  </si>
  <si>
    <t>Santana</t>
  </si>
  <si>
    <t>Stº Amaro (Pico)</t>
  </si>
  <si>
    <t>Stº Amaro (S. Jorge)</t>
  </si>
  <si>
    <t>Stº Antão</t>
  </si>
  <si>
    <t>Stº António (Pico)</t>
  </si>
  <si>
    <t>Stº António (S. Miguel)</t>
  </si>
  <si>
    <t>Stº Espírito</t>
  </si>
  <si>
    <t>São Bartolomeu de Regatos</t>
  </si>
  <si>
    <t>São Bento</t>
  </si>
  <si>
    <t>São Braz</t>
  </si>
  <si>
    <t>São Caetano</t>
  </si>
  <si>
    <t>São João</t>
  </si>
  <si>
    <t>São Mateus</t>
  </si>
  <si>
    <t>São Mateus Calheta</t>
  </si>
  <si>
    <t>São Pedro</t>
  </si>
  <si>
    <t>São Roque</t>
  </si>
  <si>
    <t>São Sebastião</t>
  </si>
  <si>
    <t>São Vicente Ferreira</t>
  </si>
  <si>
    <t>Serreta</t>
  </si>
  <si>
    <t>Sete Cidades</t>
  </si>
  <si>
    <t>Terra Chã</t>
  </si>
  <si>
    <t>Topo</t>
  </si>
  <si>
    <t>9875 Topo (S. Jorge)</t>
  </si>
  <si>
    <t>Urzelina</t>
  </si>
  <si>
    <t>Vila Nova</t>
  </si>
  <si>
    <t>Aflitos</t>
  </si>
  <si>
    <t>9545 Fenais da Luz</t>
  </si>
  <si>
    <t>llocalidade</t>
  </si>
  <si>
    <t>lconcelho</t>
  </si>
  <si>
    <t>lcodpostal</t>
  </si>
  <si>
    <t>Caracterização Juridica</t>
  </si>
  <si>
    <t>Sociedade em comandita</t>
  </si>
  <si>
    <t>Sociedade unipessoal p/ quotas</t>
  </si>
  <si>
    <t>Sociedade em nome colectivo</t>
  </si>
  <si>
    <t>Cooperativas</t>
  </si>
  <si>
    <t>Agrup. Complementar de empresas</t>
  </si>
  <si>
    <t>Estab. Individual de responsab. limitada</t>
  </si>
  <si>
    <t>FORMULÁRIO DE CANDIDATURA</t>
  </si>
  <si>
    <t xml:space="preserve">Regime de financiamento público de iniciativas com interesse para a promoção do destino turístico Açores                     </t>
  </si>
  <si>
    <t>NIB</t>
  </si>
  <si>
    <t>IBAN</t>
  </si>
  <si>
    <t>Código SWIFT</t>
  </si>
  <si>
    <t>Instituição Bancária</t>
  </si>
  <si>
    <t>Telemóvel</t>
  </si>
  <si>
    <t>Data Emissão</t>
  </si>
  <si>
    <t>Arquivo</t>
  </si>
  <si>
    <t>Validade</t>
  </si>
  <si>
    <t>Nome</t>
  </si>
  <si>
    <t xml:space="preserve">Formulário </t>
  </si>
  <si>
    <t>(representante(s) com poderes para obrigar a entidade promotora)</t>
  </si>
  <si>
    <t>listaxy</t>
  </si>
  <si>
    <t>Condições de Acesso do Promotor</t>
  </si>
  <si>
    <t>S</t>
  </si>
  <si>
    <t>N</t>
  </si>
  <si>
    <t>pontuaçãob</t>
  </si>
  <si>
    <t>pontuaçãod</t>
  </si>
  <si>
    <t>pontuaçãoe</t>
  </si>
  <si>
    <t>rubrica</t>
  </si>
  <si>
    <t>junção</t>
  </si>
  <si>
    <t>1.</t>
  </si>
  <si>
    <t>2.</t>
  </si>
  <si>
    <t>3.</t>
  </si>
  <si>
    <t>4.</t>
  </si>
  <si>
    <t>5.</t>
  </si>
  <si>
    <t>6.</t>
  </si>
  <si>
    <t>7.</t>
  </si>
  <si>
    <t>8.</t>
  </si>
  <si>
    <t>pontuação10</t>
  </si>
  <si>
    <t>pontuação20</t>
  </si>
  <si>
    <t>Página 4</t>
  </si>
  <si>
    <t>Página 5</t>
  </si>
  <si>
    <t>Página 6</t>
  </si>
  <si>
    <t>Página 7</t>
  </si>
  <si>
    <t>País</t>
  </si>
  <si>
    <t>N.º</t>
  </si>
  <si>
    <t>(deverá ser assinado por quem tem competência para obrigar a entidade promotora)</t>
  </si>
  <si>
    <t>/</t>
  </si>
  <si>
    <t>Aquisição  mm-aaaa</t>
  </si>
  <si>
    <t>TOTAL</t>
  </si>
  <si>
    <t>Plano Global de Investimentos</t>
  </si>
  <si>
    <t>Faial</t>
  </si>
  <si>
    <t>S. Miguel</t>
  </si>
  <si>
    <t>Santa Maria</t>
  </si>
  <si>
    <t>S. Jorge</t>
  </si>
  <si>
    <t>Graciosa</t>
  </si>
  <si>
    <t>Flores</t>
  </si>
  <si>
    <t>Corvo</t>
  </si>
  <si>
    <t>Pico</t>
  </si>
  <si>
    <t>Terceira</t>
  </si>
  <si>
    <t>Ilhas</t>
  </si>
  <si>
    <t>tblPromotor</t>
  </si>
  <si>
    <t>tblLocalidd</t>
  </si>
  <si>
    <t>tblDespesas</t>
  </si>
  <si>
    <t>lstPromotor</t>
  </si>
  <si>
    <t>lstDespesas</t>
  </si>
  <si>
    <t>Empresário em nome individual</t>
  </si>
  <si>
    <t>Achada</t>
  </si>
  <si>
    <t>Nordeste</t>
  </si>
  <si>
    <t>São Miguel</t>
  </si>
  <si>
    <t>9630 Nordeste</t>
  </si>
  <si>
    <t>1.1. Contratação Animadores, Artistas e Técnicos</t>
  </si>
  <si>
    <t>1.1.</t>
  </si>
  <si>
    <t>Estabelecimento individual de responsabilidade limitada</t>
  </si>
  <si>
    <t>Aeroporto Stª Maria</t>
  </si>
  <si>
    <t>Vila do Porto</t>
  </si>
  <si>
    <t>9580 Vila do Porto</t>
  </si>
  <si>
    <t>1.2. Transportes e Estadas Animadores, Artistas e Técnicos</t>
  </si>
  <si>
    <t>1.2.</t>
  </si>
  <si>
    <t>Sociedade unipessoal</t>
  </si>
  <si>
    <t>Agua de Pau</t>
  </si>
  <si>
    <t>Lagoa</t>
  </si>
  <si>
    <t>9560 Lagoa (S. Miguel)</t>
  </si>
  <si>
    <t>1.3. Outros</t>
  </si>
  <si>
    <t>1.3.</t>
  </si>
  <si>
    <t>Sociedade por quotas</t>
  </si>
  <si>
    <t>Agua do Alto</t>
  </si>
  <si>
    <t>Vila Franca do Campo</t>
  </si>
  <si>
    <t>9680 Vila Franca do Campo</t>
  </si>
  <si>
    <t>2.1. Divulgação da acção de animação</t>
  </si>
  <si>
    <t>2.1.</t>
  </si>
  <si>
    <t>Sociedade anónima</t>
  </si>
  <si>
    <t>Agua Retorta</t>
  </si>
  <si>
    <t>Povoação</t>
  </si>
  <si>
    <t>9650 Povoação</t>
  </si>
  <si>
    <t>3.1. Aquisição de Equipamentos</t>
  </si>
  <si>
    <t>3.1.</t>
  </si>
  <si>
    <t>Agrupamento complementar de empresas</t>
  </si>
  <si>
    <t>Agualva</t>
  </si>
  <si>
    <t>Praia da Vitória</t>
  </si>
  <si>
    <t>9760 Praia da Vitória</t>
  </si>
  <si>
    <t>Altares</t>
  </si>
  <si>
    <t>Angra do Heroísmo</t>
  </si>
  <si>
    <t>9700 Angra do Heroísmo</t>
  </si>
  <si>
    <t>6.1. Outras Despesas Elegíveis</t>
  </si>
  <si>
    <t>6.1.</t>
  </si>
  <si>
    <t>Associação</t>
  </si>
  <si>
    <t>entidade análoga a associação</t>
  </si>
  <si>
    <t>Arrifes</t>
  </si>
  <si>
    <t>Ponta Delgada</t>
  </si>
  <si>
    <t>9500 Ponta Delgada</t>
  </si>
  <si>
    <t>Bandeiras</t>
  </si>
  <si>
    <t>Madalena</t>
  </si>
  <si>
    <t>9950 Madalena (Pico)</t>
  </si>
  <si>
    <t>Biscoitos</t>
  </si>
  <si>
    <t>Bretanha</t>
  </si>
  <si>
    <t>Cabo da Praia</t>
  </si>
  <si>
    <t>lstEstabl</t>
  </si>
  <si>
    <t>Calheta</t>
  </si>
  <si>
    <t>São Jorge</t>
  </si>
  <si>
    <t>9850 Calheta (S. Jorge)</t>
  </si>
  <si>
    <t>Hotel</t>
  </si>
  <si>
    <t>Calheta do Nesquim</t>
  </si>
  <si>
    <t>Lajes do Pico</t>
  </si>
  <si>
    <t>9930 Lajes do Pico</t>
  </si>
  <si>
    <t>Hotel Apartamentos</t>
  </si>
  <si>
    <t>Calhetas</t>
  </si>
  <si>
    <t>Ribeira Grande</t>
  </si>
  <si>
    <t>9600 Ribeira Grande</t>
  </si>
  <si>
    <t>Estalagem</t>
  </si>
  <si>
    <t>Candelária (S. Miguel)</t>
  </si>
  <si>
    <t>Pensão</t>
  </si>
  <si>
    <t>Candelária (Pico)</t>
  </si>
  <si>
    <t>Apartamentos Turísticos</t>
  </si>
  <si>
    <t>Capelas</t>
  </si>
  <si>
    <t>Turismo de Habitação</t>
  </si>
  <si>
    <t>Capelo</t>
  </si>
  <si>
    <t>Horta</t>
  </si>
  <si>
    <t>9900 Horta</t>
  </si>
  <si>
    <t>Turismo Rural</t>
  </si>
  <si>
    <t>Castelo Branco</t>
  </si>
  <si>
    <t>Agroturismo</t>
  </si>
  <si>
    <t>Caveira</t>
  </si>
  <si>
    <t>Stª Cruz das Flores</t>
  </si>
  <si>
    <t>9970 Stª Cruz das Flores</t>
  </si>
  <si>
    <t>Casas de Campo</t>
  </si>
  <si>
    <t>Cedros (Faial)</t>
  </si>
  <si>
    <t>Act Marít-Tur</t>
  </si>
  <si>
    <t>Cedros (Flores)</t>
  </si>
  <si>
    <t>Eq. Animação Tur</t>
  </si>
  <si>
    <t>9980 Corvo</t>
  </si>
  <si>
    <t>Restauração</t>
  </si>
  <si>
    <t>Criação Velha</t>
  </si>
  <si>
    <t>Restauração c/ dança</t>
  </si>
  <si>
    <t>Doze Ribeiras</t>
  </si>
  <si>
    <t>Bebidas</t>
  </si>
  <si>
    <t>Faial da Terra</t>
  </si>
  <si>
    <t>Bebidas c/ dança</t>
  </si>
  <si>
    <t>Fajã de Baixo</t>
  </si>
  <si>
    <t>Fajã de Cima</t>
  </si>
  <si>
    <t>Fajã Grande</t>
  </si>
  <si>
    <t>Lajes das Flores</t>
  </si>
  <si>
    <t>9960 Lajes das Flores</t>
  </si>
  <si>
    <t>tblCAE</t>
  </si>
  <si>
    <t>tblTx</t>
  </si>
  <si>
    <t>Fajãzinha</t>
  </si>
  <si>
    <t>lstCAE</t>
  </si>
  <si>
    <t>Taxas</t>
  </si>
  <si>
    <t>Fazenda</t>
  </si>
  <si>
    <t xml:space="preserve"> </t>
  </si>
  <si>
    <t>Fenais da Ajuda</t>
  </si>
  <si>
    <t>Estabelecimentos Hoteleiros com Restaurante</t>
  </si>
  <si>
    <t>Fenais da Luz</t>
  </si>
  <si>
    <t>Estabelecimentos Hoteleiros sem Restaurante</t>
  </si>
  <si>
    <t>Feteira (Terceira)</t>
  </si>
  <si>
    <t>Pousadas de Juventude e Abrigos de Montanha</t>
  </si>
  <si>
    <t>Feteira (Faial)</t>
  </si>
  <si>
    <t>Campismo e Caravanismo</t>
  </si>
  <si>
    <t>Feteiras</t>
  </si>
  <si>
    <t>Outros Locais de Alojamento de Curta Duração (inc TER)</t>
  </si>
  <si>
    <t>Flamengos</t>
  </si>
  <si>
    <t>Restaurantes</t>
  </si>
  <si>
    <t>Fontaínhas</t>
  </si>
  <si>
    <t>Estabelecimentos de Bebidas</t>
  </si>
  <si>
    <t>Fonte do Bastardo</t>
  </si>
  <si>
    <t>Transportes Marítimos</t>
  </si>
  <si>
    <t>Furnas</t>
  </si>
  <si>
    <t>Gestão de salas de espectáculo</t>
  </si>
  <si>
    <t>Ginetes</t>
  </si>
  <si>
    <t>Parques de diversão</t>
  </si>
  <si>
    <t>Guadalupe</t>
  </si>
  <si>
    <t>Stª Cruz da Graciosa</t>
  </si>
  <si>
    <t>9880 Stª Cruz da Graciosa</t>
  </si>
  <si>
    <t>Outras actividades de espectáculo</t>
  </si>
  <si>
    <t>DESPESA TOTAL</t>
  </si>
  <si>
    <t>Departamentos do Governo Regional dos Açores (*)</t>
  </si>
  <si>
    <t>Parcerias/Patrocínios  (*)</t>
  </si>
  <si>
    <t>Financiamento assegurados pela própria Instituição  (*)</t>
  </si>
  <si>
    <t>11. Alojamento</t>
  </si>
  <si>
    <t>Alojamento</t>
  </si>
  <si>
    <t>C. Postal</t>
  </si>
  <si>
    <t>P. Delgada</t>
  </si>
  <si>
    <t>V. Franca do Campo</t>
  </si>
  <si>
    <t>Angra Heroísmo</t>
  </si>
  <si>
    <t>Calheta (S. Jorge)</t>
  </si>
  <si>
    <t>Topo (S. Jorge)</t>
  </si>
  <si>
    <t xml:space="preserve">    </t>
  </si>
  <si>
    <t>Decreto Legislativo Regional nº 18/2005/A de 20 de julho</t>
  </si>
  <si>
    <t>Caraterização Jurídica</t>
  </si>
  <si>
    <t>Pessoa a contatar</t>
  </si>
  <si>
    <t>Art.º 3 do D.L.R. n.º 18/2005/A de 20 de julho</t>
  </si>
  <si>
    <t>Identificação do(s) Responsável(eis) pelo projeto</t>
  </si>
  <si>
    <t>Identificação do Projeto</t>
  </si>
  <si>
    <r>
      <t xml:space="preserve">Domínio da Candidatura </t>
    </r>
    <r>
      <rPr>
        <b/>
        <sz val="9"/>
        <rFont val="Arial"/>
        <family val="2"/>
      </rPr>
      <t>(Artº 2º do DLR nº18/2005/A de 20 de julho)</t>
    </r>
  </si>
  <si>
    <t xml:space="preserve">a) Ações e eventos de animação a realizar na Região com interesse em termos de animação e promoção turística; </t>
  </si>
  <si>
    <t>b) Ações e eventos a realizar dentro ou fora da Região com interesse em termos de promoção turística;</t>
  </si>
  <si>
    <t>Local de realização do projeto/evento</t>
  </si>
  <si>
    <t xml:space="preserve"> (*) Discriminar por entidade com respetivo montante.</t>
  </si>
  <si>
    <t>Descrição geral do projeto</t>
  </si>
  <si>
    <t>Impacto do Projeto</t>
  </si>
  <si>
    <t xml:space="preserve">Impacto do Projeto no Desenvolvimento Turístico da Região </t>
  </si>
  <si>
    <t>Historial das principais atividades desenvolvidas</t>
  </si>
  <si>
    <t>a) Executar as ações, eventos ou iniciativas nos moldes e prazos previstos na candidatura;</t>
  </si>
  <si>
    <t>b) Informar a Direção Regional de Turismo de qualquer alteração passível de afetar as declarações ou informações constantes nesta candidatura;</t>
  </si>
  <si>
    <t>O promotor compromete-se a remeter, à entidade gestora, todos os elementos necessários à análise do projeto.</t>
  </si>
  <si>
    <r>
      <t xml:space="preserve">Entidade Gestora: </t>
    </r>
    <r>
      <rPr>
        <sz val="9"/>
        <rFont val="Arial"/>
        <family val="2"/>
      </rPr>
      <t>Direção Regional do Turismo</t>
    </r>
  </si>
  <si>
    <t>CARATERIZAÇÃO DO PROJETO</t>
  </si>
  <si>
    <t>Caraterização do Projeto</t>
  </si>
  <si>
    <t>17. Outras despesas afetas ao projeto</t>
  </si>
  <si>
    <t>Outras despesas afetas ao projeto</t>
  </si>
  <si>
    <t>Data de Inicio</t>
  </si>
  <si>
    <t xml:space="preserve">Data de Início </t>
  </si>
  <si>
    <t xml:space="preserve">Data de Fim </t>
  </si>
  <si>
    <t>Calendarização do Projeto</t>
  </si>
  <si>
    <t>Calendarização do Evento</t>
  </si>
  <si>
    <t>c) Comprovar a execução financeira do projeto, relativa à totalidade do incentivo atribuído, através do relatório de execução/resultados e da apresentação dos originais das faturas, recibos, notas de débito/crédito, bem como cópia dos cheques com respetiva evidência da transferência bancária e/ou  transferências que evidenciem o pagamento das faturas.</t>
  </si>
  <si>
    <t xml:space="preserve">          SECRETARIA REGIONAL DA ENERGIA, AMBIENTE E TURISMO</t>
  </si>
  <si>
    <t>REGIÃO AUTÓNOMA DOS AÇORES</t>
  </si>
  <si>
    <t xml:space="preserve"> Autorizo</t>
  </si>
  <si>
    <t>Remeter autorização de consulta da situação regularizada perante o Estado</t>
  </si>
  <si>
    <t>Remeter autorização de consulta da situação regularizada perante a Segurança Social</t>
  </si>
  <si>
    <t>N.º de Bednights</t>
  </si>
  <si>
    <t>Número</t>
  </si>
  <si>
    <t>X</t>
  </si>
  <si>
    <t>Até 300</t>
  </si>
  <si>
    <t>-----------</t>
  </si>
  <si>
    <t>de 301 a 599</t>
  </si>
  <si>
    <t>de 600 a 1199</t>
  </si>
  <si>
    <t>de 1200 a 1799</t>
  </si>
  <si>
    <t>de 1800 a 2699</t>
  </si>
  <si>
    <t>de 2700 a 3599</t>
  </si>
  <si>
    <t>de 3600 a 5399</t>
  </si>
  <si>
    <t>de 5400 a 7199</t>
  </si>
  <si>
    <t>a partir de 7200</t>
  </si>
  <si>
    <t>Outros</t>
  </si>
  <si>
    <t>Histórico - Três últimas edições</t>
  </si>
  <si>
    <t>Ano</t>
  </si>
  <si>
    <t>Local</t>
  </si>
  <si>
    <t>Nome das unidades hoteleiras</t>
  </si>
  <si>
    <t xml:space="preserve"> Público-alvo; Previsão do número total de participantes; Previsão do número de participantes de fora da Região;  Programa do evento; Programa de visita a outras ilhas para além daquela em que se realiza o evento; Programa social; </t>
  </si>
  <si>
    <t>Participantes do exterior</t>
  </si>
  <si>
    <t>Exterior</t>
  </si>
  <si>
    <t>Locais</t>
  </si>
  <si>
    <t>Total</t>
  </si>
  <si>
    <t>N.º  de participantes</t>
  </si>
  <si>
    <t>Contabilidade Organizada</t>
  </si>
  <si>
    <t xml:space="preserve">sim </t>
  </si>
  <si>
    <t>não</t>
  </si>
  <si>
    <t>Endereço:</t>
  </si>
  <si>
    <r>
      <rPr>
        <b/>
        <sz val="9"/>
        <rFont val="Arial"/>
        <family val="2"/>
      </rPr>
      <t xml:space="preserve">Tel: </t>
    </r>
    <r>
      <rPr>
        <sz val="9"/>
        <rFont val="Arial"/>
        <family val="2"/>
      </rPr>
      <t xml:space="preserve">292 200 500     </t>
    </r>
    <r>
      <rPr>
        <b/>
        <sz val="9"/>
        <rFont val="Arial"/>
        <family val="2"/>
      </rPr>
      <t xml:space="preserve"> Fax:</t>
    </r>
    <r>
      <rPr>
        <sz val="9"/>
        <rFont val="Arial"/>
        <family val="2"/>
      </rPr>
      <t xml:space="preserve"> 292 293 664</t>
    </r>
  </si>
  <si>
    <r>
      <t xml:space="preserve">Website: </t>
    </r>
    <r>
      <rPr>
        <sz val="9"/>
        <rFont val="Arial"/>
        <family val="2"/>
      </rPr>
      <t>www.azores.gov.pt</t>
    </r>
  </si>
  <si>
    <r>
      <t xml:space="preserve">Declaro que autorizo a </t>
    </r>
    <r>
      <rPr>
        <b/>
        <sz val="9"/>
        <rFont val="Arial"/>
        <family val="2"/>
      </rPr>
      <t>Direção Regional do Turismo</t>
    </r>
    <r>
      <rPr>
        <sz val="9"/>
        <rFont val="Arial"/>
        <family val="2"/>
      </rPr>
      <t xml:space="preserve"> a consultar a situação tributária ou contributiva  do promotor, nos termos do n.º 2 do artigo 4º do Decreto-Lei n.º 114/2007, de 19/04, para os efeitos previstos no artigo 3º do mesmo diploma.</t>
    </r>
  </si>
  <si>
    <r>
      <t xml:space="preserve">E-Mail: </t>
    </r>
    <r>
      <rPr>
        <sz val="9"/>
        <rFont val="Arial"/>
        <family val="2"/>
      </rPr>
      <t>maria.lp.marcos@azores.gov.pt</t>
    </r>
  </si>
  <si>
    <t>DIREÇÃO REGIONAL DO TURISMO</t>
  </si>
  <si>
    <r>
      <t xml:space="preserve">O promotor deverá autorizar a consulta, da sua situação tributária e contributiva, à </t>
    </r>
    <r>
      <rPr>
        <b/>
        <sz val="8"/>
        <color indexed="8"/>
        <rFont val="Arial"/>
        <family val="2"/>
      </rPr>
      <t>Direção Regional do Turismo</t>
    </r>
    <r>
      <rPr>
        <sz val="8"/>
        <color indexed="8"/>
        <rFont val="Arial"/>
        <family val="2"/>
      </rPr>
      <t xml:space="preserve">, utilizando para o efeito o </t>
    </r>
    <r>
      <rPr>
        <b/>
        <sz val="8"/>
        <color indexed="8"/>
        <rFont val="Arial"/>
        <family val="2"/>
      </rPr>
      <t xml:space="preserve">NIF: 672 002 604 </t>
    </r>
    <r>
      <rPr>
        <sz val="8"/>
        <color indexed="8"/>
        <rFont val="Arial"/>
        <family val="2"/>
      </rPr>
      <t xml:space="preserve">e </t>
    </r>
    <r>
      <rPr>
        <b/>
        <sz val="8"/>
        <color indexed="8"/>
        <rFont val="Arial"/>
        <family val="2"/>
      </rPr>
      <t>NISS: 200 213 283 90</t>
    </r>
    <r>
      <rPr>
        <sz val="8"/>
        <color indexed="8"/>
        <rFont val="Arial"/>
        <family val="2"/>
      </rPr>
      <t>, no Portal das Finanças e da Segurança Social Direta.</t>
    </r>
  </si>
  <si>
    <t>Local de origem</t>
  </si>
  <si>
    <t>Remeter documento IBAN que identifique o Titular da conta e o nome do Banco.</t>
  </si>
  <si>
    <t>SECRETARIA REGIONAL DO TURISMO, MOBILIDADE E INFRAESTURURAS</t>
  </si>
  <si>
    <r>
      <t xml:space="preserve">E-Mail: </t>
    </r>
    <r>
      <rPr>
        <sz val="9"/>
        <rFont val="Arial"/>
        <family val="2"/>
      </rPr>
      <t xml:space="preserve">acoresturismo@azores.gov.pt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</si>
</sst>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3" formatCode="_-* #,##0.00\ _€_-;\-* #,##0.00\ _€_-;_-* &quot;-&quot;??\ _€_-;_-@_-"/>
    <numFmt numFmtId="164" formatCode="[&lt;=999999999]###\ ###\ ###;\(###\)\ ###\ ###\ ###"/>
    <numFmt numFmtId="165" formatCode="##,###"/>
    <numFmt numFmtId="166" formatCode="#,##0.00_ ;\-#,##0.00\ "/>
    <numFmt numFmtId="167" formatCode="#,##0.00\ &quot;€&quot;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sz val="9"/>
      <color theme="1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64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0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0" xfId="0" applyFont="1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0" fillId="2" borderId="14" xfId="0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4" fillId="2" borderId="0" xfId="0" applyFont="1" applyFill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2" fillId="2" borderId="21" xfId="0" applyFont="1" applyFill="1" applyBorder="1" applyAlignment="1">
      <alignment vertical="center" wrapText="1"/>
    </xf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right"/>
    </xf>
    <xf numFmtId="0" fontId="4" fillId="2" borderId="0" xfId="0" applyFont="1" applyFill="1" applyAlignment="1">
      <alignment wrapText="1"/>
    </xf>
    <xf numFmtId="0" fontId="3" fillId="2" borderId="2" xfId="0" applyFont="1" applyFill="1" applyBorder="1" applyAlignment="1">
      <alignment vertical="center"/>
    </xf>
    <xf numFmtId="0" fontId="2" fillId="2" borderId="0" xfId="0" applyFont="1" applyFill="1" applyAlignment="1">
      <alignment horizontal="left" wrapText="1"/>
    </xf>
    <xf numFmtId="0" fontId="2" fillId="2" borderId="26" xfId="0" applyFont="1" applyFill="1" applyBorder="1"/>
    <xf numFmtId="0" fontId="1" fillId="2" borderId="0" xfId="0" applyFont="1" applyFill="1"/>
    <xf numFmtId="0" fontId="3" fillId="2" borderId="0" xfId="0" applyFont="1" applyFill="1" applyAlignment="1">
      <alignment horizontal="right" wrapText="1"/>
    </xf>
    <xf numFmtId="0" fontId="2" fillId="0" borderId="0" xfId="0" applyFont="1"/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/>
    <xf numFmtId="0" fontId="2" fillId="0" borderId="29" xfId="0" applyFont="1" applyBorder="1"/>
    <xf numFmtId="0" fontId="2" fillId="3" borderId="26" xfId="0" applyFont="1" applyFill="1" applyBorder="1"/>
    <xf numFmtId="0" fontId="2" fillId="3" borderId="28" xfId="0" applyFont="1" applyFill="1" applyBorder="1"/>
    <xf numFmtId="0" fontId="2" fillId="0" borderId="30" xfId="0" applyFont="1" applyBorder="1"/>
    <xf numFmtId="0" fontId="2" fillId="0" borderId="31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2" xfId="0" applyFont="1" applyBorder="1"/>
    <xf numFmtId="0" fontId="12" fillId="0" borderId="27" xfId="0" applyFont="1" applyBorder="1"/>
    <xf numFmtId="0" fontId="12" fillId="0" borderId="28" xfId="0" applyFont="1" applyBorder="1" applyProtection="1">
      <protection locked="0"/>
    </xf>
    <xf numFmtId="0" fontId="2" fillId="3" borderId="2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31" xfId="0" applyFont="1" applyFill="1" applyBorder="1"/>
    <xf numFmtId="9" fontId="2" fillId="0" borderId="30" xfId="1" applyFont="1" applyBorder="1" applyAlignment="1" applyProtection="1">
      <alignment horizontal="center"/>
    </xf>
    <xf numFmtId="9" fontId="2" fillId="0" borderId="1" xfId="1" applyFont="1" applyBorder="1" applyAlignment="1" applyProtection="1">
      <alignment horizontal="center"/>
    </xf>
    <xf numFmtId="0" fontId="2" fillId="0" borderId="5" xfId="0" applyFont="1" applyBorder="1"/>
    <xf numFmtId="9" fontId="2" fillId="0" borderId="32" xfId="1" applyFont="1" applyBorder="1" applyAlignment="1" applyProtection="1">
      <alignment horizontal="center"/>
    </xf>
    <xf numFmtId="0" fontId="2" fillId="0" borderId="4" xfId="0" applyFont="1" applyBorder="1"/>
    <xf numFmtId="0" fontId="2" fillId="4" borderId="0" xfId="0" applyFont="1" applyFill="1"/>
    <xf numFmtId="0" fontId="2" fillId="4" borderId="26" xfId="0" applyFont="1" applyFill="1" applyBorder="1"/>
    <xf numFmtId="0" fontId="2" fillId="4" borderId="28" xfId="0" applyFont="1" applyFill="1" applyBorder="1"/>
    <xf numFmtId="0" fontId="12" fillId="0" borderId="0" xfId="0" applyFont="1"/>
    <xf numFmtId="0" fontId="12" fillId="0" borderId="0" xfId="0" applyFont="1" applyProtection="1">
      <protection locked="0"/>
    </xf>
    <xf numFmtId="0" fontId="2" fillId="3" borderId="27" xfId="0" applyFont="1" applyFill="1" applyBorder="1"/>
    <xf numFmtId="0" fontId="2" fillId="4" borderId="27" xfId="0" applyFont="1" applyFill="1" applyBorder="1"/>
    <xf numFmtId="0" fontId="2" fillId="3" borderId="26" xfId="0" applyFont="1" applyFill="1" applyBorder="1" applyAlignment="1">
      <alignment horizontal="center"/>
    </xf>
    <xf numFmtId="0" fontId="2" fillId="4" borderId="29" xfId="0" applyFont="1" applyFill="1" applyBorder="1"/>
    <xf numFmtId="0" fontId="8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vertical="center" wrapText="1"/>
      <protection locked="0"/>
    </xf>
    <xf numFmtId="0" fontId="8" fillId="2" borderId="6" xfId="0" applyFont="1" applyFill="1" applyBorder="1" applyAlignment="1" applyProtection="1">
      <alignment horizontal="right" vertical="center" wrapText="1"/>
      <protection locked="0"/>
    </xf>
    <xf numFmtId="43" fontId="8" fillId="2" borderId="2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3" fillId="2" borderId="0" xfId="0" applyFont="1" applyFill="1"/>
    <xf numFmtId="165" fontId="6" fillId="2" borderId="29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 applyProtection="1">
      <alignment horizontal="left" vertical="center" wrapText="1"/>
      <protection locked="0"/>
    </xf>
    <xf numFmtId="0" fontId="8" fillId="2" borderId="34" xfId="0" applyFont="1" applyFill="1" applyBorder="1" applyAlignment="1" applyProtection="1">
      <alignment vertical="center" wrapText="1"/>
      <protection locked="0"/>
    </xf>
    <xf numFmtId="0" fontId="8" fillId="2" borderId="3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vertical="center" wrapText="1"/>
    </xf>
    <xf numFmtId="0" fontId="0" fillId="3" borderId="0" xfId="0" applyFill="1"/>
    <xf numFmtId="0" fontId="3" fillId="3" borderId="0" xfId="0" applyFont="1" applyFill="1" applyAlignment="1">
      <alignment vertical="center" wrapText="1"/>
    </xf>
    <xf numFmtId="0" fontId="1" fillId="3" borderId="0" xfId="0" applyFont="1" applyFill="1"/>
    <xf numFmtId="0" fontId="3" fillId="3" borderId="0" xfId="0" applyFont="1" applyFill="1" applyAlignment="1">
      <alignment horizontal="right" vertical="center"/>
    </xf>
    <xf numFmtId="0" fontId="7" fillId="3" borderId="2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3" fontId="3" fillId="2" borderId="0" xfId="0" applyNumberFormat="1" applyFont="1" applyFill="1" applyAlignment="1">
      <alignment vertical="center" wrapText="1"/>
    </xf>
    <xf numFmtId="43" fontId="7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43" fontId="6" fillId="2" borderId="0" xfId="0" applyNumberFormat="1" applyFont="1" applyFill="1" applyAlignment="1">
      <alignment vertical="center" wrapText="1"/>
    </xf>
    <xf numFmtId="165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center" vertical="center" wrapText="1"/>
    </xf>
    <xf numFmtId="43" fontId="8" fillId="2" borderId="0" xfId="0" applyNumberFormat="1" applyFont="1" applyFill="1" applyAlignment="1">
      <alignment horizontal="center" vertical="center" wrapText="1"/>
    </xf>
    <xf numFmtId="0" fontId="14" fillId="2" borderId="31" xfId="0" applyFont="1" applyFill="1" applyBorder="1" applyAlignment="1" applyProtection="1">
      <alignment vertical="center" wrapText="1"/>
      <protection locked="0"/>
    </xf>
    <xf numFmtId="0" fontId="14" fillId="2" borderId="33" xfId="0" applyFont="1" applyFill="1" applyBorder="1" applyAlignment="1" applyProtection="1">
      <alignment vertical="center" wrapText="1"/>
      <protection locked="0"/>
    </xf>
    <xf numFmtId="0" fontId="14" fillId="2" borderId="35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>
      <alignment vertical="center" wrapText="1"/>
    </xf>
    <xf numFmtId="0" fontId="8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8" fillId="2" borderId="37" xfId="0" applyFont="1" applyFill="1" applyBorder="1" applyAlignment="1" applyProtection="1">
      <alignment horizontal="left" vertical="center" wrapText="1"/>
      <protection locked="0"/>
    </xf>
    <xf numFmtId="164" fontId="2" fillId="2" borderId="0" xfId="0" applyNumberFormat="1" applyFont="1" applyFill="1" applyAlignment="1">
      <alignment horizontal="left"/>
    </xf>
    <xf numFmtId="4" fontId="8" fillId="2" borderId="29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0" xfId="0" applyFont="1" applyFill="1" applyAlignment="1">
      <alignment vertic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2" fillId="5" borderId="1" xfId="0" applyFont="1" applyFill="1" applyBorder="1" applyAlignment="1">
      <alignment vertical="center" wrapText="1"/>
    </xf>
    <xf numFmtId="0" fontId="0" fillId="5" borderId="2" xfId="0" applyFill="1" applyBorder="1"/>
    <xf numFmtId="0" fontId="2" fillId="5" borderId="0" xfId="0" applyFont="1" applyFill="1"/>
    <xf numFmtId="0" fontId="0" fillId="5" borderId="1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right" vertical="center"/>
    </xf>
    <xf numFmtId="0" fontId="2" fillId="5" borderId="26" xfId="0" applyFont="1" applyFill="1" applyBorder="1"/>
    <xf numFmtId="0" fontId="4" fillId="5" borderId="0" xfId="0" applyFont="1" applyFill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2" borderId="0" xfId="0" applyFill="1" applyAlignment="1">
      <alignment vertical="top" wrapText="1"/>
    </xf>
    <xf numFmtId="0" fontId="3" fillId="3" borderId="0" xfId="0" applyFont="1" applyFill="1" applyAlignment="1">
      <alignment horizontal="right"/>
    </xf>
    <xf numFmtId="0" fontId="3" fillId="2" borderId="38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right" vertical="center"/>
    </xf>
    <xf numFmtId="0" fontId="0" fillId="5" borderId="0" xfId="0" applyFill="1" applyAlignment="1">
      <alignment horizontal="right"/>
    </xf>
    <xf numFmtId="0" fontId="2" fillId="5" borderId="4" xfId="0" applyFont="1" applyFill="1" applyBorder="1"/>
    <xf numFmtId="0" fontId="2" fillId="5" borderId="0" xfId="0" applyFont="1" applyFill="1" applyAlignment="1">
      <alignment horizontal="center"/>
    </xf>
    <xf numFmtId="0" fontId="9" fillId="5" borderId="4" xfId="0" applyFont="1" applyFill="1" applyBorder="1"/>
    <xf numFmtId="43" fontId="7" fillId="2" borderId="29" xfId="0" applyNumberFormat="1" applyFont="1" applyFill="1" applyBorder="1" applyAlignment="1">
      <alignment vertical="center" wrapText="1"/>
    </xf>
    <xf numFmtId="0" fontId="0" fillId="5" borderId="0" xfId="0" applyFill="1" applyAlignment="1">
      <alignment horizontal="center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right"/>
      <protection locked="0"/>
    </xf>
    <xf numFmtId="0" fontId="2" fillId="5" borderId="0" xfId="0" applyFont="1" applyFill="1" applyAlignment="1">
      <alignment horizontal="left"/>
    </xf>
    <xf numFmtId="0" fontId="2" fillId="2" borderId="0" xfId="0" applyFont="1" applyFill="1" applyProtection="1">
      <protection locked="0"/>
    </xf>
    <xf numFmtId="0" fontId="3" fillId="5" borderId="0" xfId="0" applyFont="1" applyFill="1"/>
    <xf numFmtId="0" fontId="0" fillId="5" borderId="41" xfId="0" applyFill="1" applyBorder="1"/>
    <xf numFmtId="0" fontId="0" fillId="5" borderId="42" xfId="0" applyFill="1" applyBorder="1"/>
    <xf numFmtId="0" fontId="0" fillId="5" borderId="43" xfId="0" applyFill="1" applyBorder="1"/>
    <xf numFmtId="0" fontId="0" fillId="5" borderId="44" xfId="0" applyFill="1" applyBorder="1"/>
    <xf numFmtId="0" fontId="0" fillId="5" borderId="45" xfId="0" applyFill="1" applyBorder="1"/>
    <xf numFmtId="0" fontId="0" fillId="2" borderId="46" xfId="0" applyFill="1" applyBorder="1"/>
    <xf numFmtId="0" fontId="2" fillId="5" borderId="0" xfId="0" applyFont="1" applyFill="1" applyAlignment="1" applyProtection="1">
      <alignment horizontal="center"/>
      <protection locked="0"/>
    </xf>
    <xf numFmtId="0" fontId="0" fillId="5" borderId="47" xfId="0" applyFill="1" applyBorder="1"/>
    <xf numFmtId="0" fontId="0" fillId="5" borderId="46" xfId="0" applyFill="1" applyBorder="1"/>
    <xf numFmtId="0" fontId="0" fillId="5" borderId="48" xfId="0" applyFill="1" applyBorder="1"/>
    <xf numFmtId="0" fontId="2" fillId="5" borderId="46" xfId="0" applyFont="1" applyFill="1" applyBorder="1" applyAlignment="1">
      <alignment vertical="center"/>
    </xf>
    <xf numFmtId="0" fontId="2" fillId="5" borderId="46" xfId="0" applyFont="1" applyFill="1" applyBorder="1"/>
    <xf numFmtId="0" fontId="2" fillId="5" borderId="46" xfId="0" applyFont="1" applyFill="1" applyBorder="1" applyAlignment="1">
      <alignment horizontal="center"/>
    </xf>
    <xf numFmtId="0" fontId="2" fillId="5" borderId="46" xfId="0" applyFont="1" applyFill="1" applyBorder="1" applyProtection="1">
      <protection locked="0"/>
    </xf>
    <xf numFmtId="0" fontId="2" fillId="5" borderId="46" xfId="0" applyFont="1" applyFill="1" applyBorder="1" applyAlignment="1" applyProtection="1">
      <alignment horizontal="right"/>
      <protection locked="0"/>
    </xf>
    <xf numFmtId="0" fontId="2" fillId="5" borderId="46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>
      <alignment vertical="center"/>
    </xf>
    <xf numFmtId="164" fontId="2" fillId="5" borderId="16" xfId="0" applyNumberFormat="1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>
      <alignment horizontal="right" vertical="center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/>
    <xf numFmtId="0" fontId="18" fillId="5" borderId="16" xfId="0" applyFont="1" applyFill="1" applyBorder="1"/>
    <xf numFmtId="0" fontId="5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/>
    </xf>
    <xf numFmtId="0" fontId="15" fillId="5" borderId="0" xfId="0" applyFont="1" applyFill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0" xfId="0" applyFill="1" applyProtection="1">
      <protection locked="0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24" xfId="0" applyFont="1" applyFill="1" applyBorder="1" applyAlignment="1">
      <alignment vertical="center" wrapText="1"/>
    </xf>
    <xf numFmtId="0" fontId="20" fillId="0" borderId="0" xfId="0" applyFont="1"/>
    <xf numFmtId="4" fontId="2" fillId="2" borderId="0" xfId="0" applyNumberFormat="1" applyFont="1" applyFill="1" applyAlignment="1">
      <alignment horizontal="center"/>
    </xf>
    <xf numFmtId="0" fontId="21" fillId="0" borderId="0" xfId="0" applyFont="1" applyAlignment="1">
      <alignment vertical="top" wrapText="1"/>
    </xf>
    <xf numFmtId="0" fontId="20" fillId="0" borderId="0" xfId="0" applyFont="1" applyAlignment="1">
      <alignment horizontal="left" indent="1"/>
    </xf>
    <xf numFmtId="0" fontId="21" fillId="2" borderId="0" xfId="0" applyFont="1" applyFill="1" applyAlignment="1">
      <alignment vertical="top" wrapText="1"/>
    </xf>
    <xf numFmtId="0" fontId="7" fillId="2" borderId="28" xfId="0" applyFont="1" applyFill="1" applyBorder="1" applyAlignment="1">
      <alignment vertical="center"/>
    </xf>
    <xf numFmtId="43" fontId="2" fillId="2" borderId="49" xfId="0" applyNumberFormat="1" applyFont="1" applyFill="1" applyBorder="1"/>
    <xf numFmtId="43" fontId="2" fillId="2" borderId="50" xfId="0" applyNumberFormat="1" applyFont="1" applyFill="1" applyBorder="1"/>
    <xf numFmtId="43" fontId="2" fillId="2" borderId="50" xfId="0" applyNumberFormat="1" applyFont="1" applyFill="1" applyBorder="1" applyProtection="1">
      <protection locked="0"/>
    </xf>
    <xf numFmtId="0" fontId="2" fillId="2" borderId="49" xfId="0" applyFont="1" applyFill="1" applyBorder="1" applyAlignment="1">
      <alignment vertical="center"/>
    </xf>
    <xf numFmtId="0" fontId="0" fillId="2" borderId="51" xfId="0" applyFill="1" applyBorder="1"/>
    <xf numFmtId="0" fontId="2" fillId="2" borderId="52" xfId="0" applyFont="1" applyFill="1" applyBorder="1" applyAlignment="1">
      <alignment vertical="center"/>
    </xf>
    <xf numFmtId="43" fontId="2" fillId="2" borderId="52" xfId="0" applyNumberFormat="1" applyFont="1" applyFill="1" applyBorder="1"/>
    <xf numFmtId="0" fontId="2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vertical="center"/>
    </xf>
    <xf numFmtId="43" fontId="2" fillId="2" borderId="24" xfId="0" applyNumberFormat="1" applyFont="1" applyFill="1" applyBorder="1" applyAlignment="1">
      <alignment horizontal="center"/>
    </xf>
    <xf numFmtId="0" fontId="16" fillId="2" borderId="24" xfId="0" applyFont="1" applyFill="1" applyBorder="1" applyAlignment="1">
      <alignment vertical="center" wrapText="1"/>
    </xf>
    <xf numFmtId="0" fontId="2" fillId="0" borderId="28" xfId="0" applyFont="1" applyBorder="1"/>
    <xf numFmtId="0" fontId="0" fillId="2" borderId="0" xfId="0" applyFill="1" applyProtection="1">
      <protection hidden="1"/>
    </xf>
    <xf numFmtId="4" fontId="0" fillId="2" borderId="0" xfId="0" applyNumberFormat="1" applyFill="1" applyAlignment="1" applyProtection="1">
      <alignment horizontal="center"/>
      <protection hidden="1"/>
    </xf>
    <xf numFmtId="2" fontId="0" fillId="2" borderId="0" xfId="0" applyNumberFormat="1" applyFill="1" applyAlignment="1" applyProtection="1">
      <alignment horizontal="center"/>
      <protection hidden="1"/>
    </xf>
    <xf numFmtId="0" fontId="22" fillId="2" borderId="0" xfId="0" applyFont="1" applyFill="1" applyAlignment="1">
      <alignment vertical="justify" wrapText="1"/>
    </xf>
    <xf numFmtId="0" fontId="11" fillId="2" borderId="0" xfId="0" applyFont="1" applyFill="1" applyAlignment="1">
      <alignment horizontal="justify" vertical="justify" wrapText="1"/>
    </xf>
    <xf numFmtId="0" fontId="10" fillId="2" borderId="0" xfId="0" applyFont="1" applyFill="1" applyAlignment="1">
      <alignment vertical="justify" wrapText="1"/>
    </xf>
    <xf numFmtId="0" fontId="11" fillId="2" borderId="0" xfId="0" applyFont="1" applyFill="1" applyAlignment="1">
      <alignment vertical="justify" wrapText="1"/>
    </xf>
    <xf numFmtId="4" fontId="2" fillId="2" borderId="0" xfId="0" applyNumberFormat="1" applyFont="1" applyFill="1" applyAlignment="1">
      <alignment vertical="center" wrapText="1"/>
    </xf>
    <xf numFmtId="4" fontId="2" fillId="2" borderId="0" xfId="0" applyNumberFormat="1" applyFont="1" applyFill="1" applyProtection="1">
      <protection locked="0"/>
    </xf>
    <xf numFmtId="43" fontId="2" fillId="2" borderId="0" xfId="0" applyNumberFormat="1" applyFont="1" applyFill="1"/>
    <xf numFmtId="0" fontId="7" fillId="2" borderId="0" xfId="0" applyFont="1" applyFill="1" applyAlignment="1">
      <alignment wrapText="1"/>
    </xf>
    <xf numFmtId="0" fontId="10" fillId="2" borderId="27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vertical="center" wrapText="1"/>
    </xf>
    <xf numFmtId="0" fontId="17" fillId="2" borderId="7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0" fillId="2" borderId="0" xfId="0" applyFill="1" applyAlignment="1" applyProtection="1">
      <alignment vertical="center" wrapText="1"/>
      <protection locked="0"/>
    </xf>
    <xf numFmtId="7" fontId="8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0" fontId="2" fillId="2" borderId="44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vertical="center" wrapText="1"/>
    </xf>
    <xf numFmtId="0" fontId="0" fillId="2" borderId="44" xfId="0" applyFill="1" applyBorder="1"/>
    <xf numFmtId="0" fontId="0" fillId="2" borderId="45" xfId="0" applyFill="1" applyBorder="1"/>
    <xf numFmtId="0" fontId="3" fillId="2" borderId="44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8" fillId="2" borderId="35" xfId="0" applyFont="1" applyFill="1" applyBorder="1" applyAlignment="1" applyProtection="1">
      <alignment horizontal="center" vertical="center" wrapText="1"/>
      <protection locked="0"/>
    </xf>
    <xf numFmtId="7" fontId="8" fillId="2" borderId="35" xfId="0" applyNumberFormat="1" applyFont="1" applyFill="1" applyBorder="1" applyAlignment="1" applyProtection="1">
      <alignment vertical="center" wrapText="1"/>
      <protection locked="0"/>
    </xf>
    <xf numFmtId="167" fontId="2" fillId="2" borderId="32" xfId="0" applyNumberFormat="1" applyFont="1" applyFill="1" applyBorder="1" applyAlignment="1">
      <alignment horizontal="right"/>
    </xf>
    <xf numFmtId="0" fontId="19" fillId="6" borderId="0" xfId="0" applyFont="1" applyFill="1"/>
    <xf numFmtId="0" fontId="0" fillId="6" borderId="0" xfId="0" applyFill="1"/>
    <xf numFmtId="0" fontId="2" fillId="2" borderId="29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/>
    </xf>
    <xf numFmtId="4" fontId="2" fillId="2" borderId="0" xfId="0" applyNumberFormat="1" applyFont="1" applyFill="1" applyAlignment="1" applyProtection="1">
      <alignment horizontal="right"/>
      <protection locked="0"/>
    </xf>
    <xf numFmtId="0" fontId="24" fillId="2" borderId="0" xfId="0" applyFont="1" applyFill="1" applyAlignment="1">
      <alignment vertical="center" wrapText="1"/>
    </xf>
    <xf numFmtId="0" fontId="3" fillId="2" borderId="53" xfId="0" applyFont="1" applyFill="1" applyBorder="1" applyAlignment="1">
      <alignment vertical="center" wrapText="1"/>
    </xf>
    <xf numFmtId="0" fontId="6" fillId="2" borderId="54" xfId="0" applyFont="1" applyFill="1" applyBorder="1" applyAlignment="1">
      <alignment horizontal="left" vertical="center" wrapText="1"/>
    </xf>
    <xf numFmtId="0" fontId="3" fillId="2" borderId="54" xfId="0" applyFont="1" applyFill="1" applyBorder="1" applyAlignment="1">
      <alignment vertical="center" wrapText="1"/>
    </xf>
    <xf numFmtId="0" fontId="6" fillId="2" borderId="55" xfId="0" applyFont="1" applyFill="1" applyBorder="1" applyAlignment="1">
      <alignment horizontal="left" vertical="center" wrapText="1"/>
    </xf>
    <xf numFmtId="0" fontId="23" fillId="2" borderId="0" xfId="0" applyFont="1" applyFill="1"/>
    <xf numFmtId="0" fontId="3" fillId="2" borderId="9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horizontal="center"/>
    </xf>
    <xf numFmtId="0" fontId="2" fillId="2" borderId="24" xfId="0" applyFont="1" applyFill="1" applyBorder="1"/>
    <xf numFmtId="4" fontId="2" fillId="2" borderId="24" xfId="0" applyNumberFormat="1" applyFont="1" applyFill="1" applyBorder="1"/>
    <xf numFmtId="4" fontId="2" fillId="2" borderId="0" xfId="0" applyNumberFormat="1" applyFont="1" applyFill="1"/>
    <xf numFmtId="0" fontId="8" fillId="2" borderId="4" xfId="0" applyFont="1" applyFill="1" applyBorder="1" applyAlignment="1">
      <alignment vertical="top" wrapText="1"/>
    </xf>
    <xf numFmtId="0" fontId="0" fillId="2" borderId="56" xfId="0" applyFill="1" applyBorder="1"/>
    <xf numFmtId="43" fontId="2" fillId="2" borderId="24" xfId="0" applyNumberFormat="1" applyFont="1" applyFill="1" applyBorder="1"/>
    <xf numFmtId="0" fontId="2" fillId="2" borderId="23" xfId="0" applyFont="1" applyFill="1" applyBorder="1" applyAlignment="1">
      <alignment vertical="center" wrapText="1"/>
    </xf>
    <xf numFmtId="0" fontId="0" fillId="2" borderId="57" xfId="0" applyFill="1" applyBorder="1"/>
    <xf numFmtId="0" fontId="8" fillId="2" borderId="58" xfId="0" applyFont="1" applyFill="1" applyBorder="1" applyAlignment="1">
      <alignment vertical="top" wrapText="1"/>
    </xf>
    <xf numFmtId="0" fontId="0" fillId="2" borderId="58" xfId="0" applyFill="1" applyBorder="1"/>
    <xf numFmtId="0" fontId="0" fillId="2" borderId="59" xfId="0" applyFill="1" applyBorder="1"/>
    <xf numFmtId="0" fontId="0" fillId="2" borderId="60" xfId="0" applyFill="1" applyBorder="1"/>
    <xf numFmtId="0" fontId="0" fillId="2" borderId="61" xfId="0" applyFill="1" applyBorder="1"/>
    <xf numFmtId="0" fontId="2" fillId="2" borderId="60" xfId="0" applyFont="1" applyFill="1" applyBorder="1" applyAlignment="1">
      <alignment vertical="center" wrapText="1"/>
    </xf>
    <xf numFmtId="0" fontId="3" fillId="2" borderId="53" xfId="0" applyFont="1" applyFill="1" applyBorder="1" applyAlignment="1">
      <alignment vertical="center"/>
    </xf>
    <xf numFmtId="0" fontId="3" fillId="2" borderId="54" xfId="0" applyFont="1" applyFill="1" applyBorder="1" applyAlignment="1">
      <alignment vertical="center"/>
    </xf>
    <xf numFmtId="0" fontId="20" fillId="6" borderId="0" xfId="0" applyFont="1" applyFill="1"/>
    <xf numFmtId="0" fontId="2" fillId="6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/>
    </xf>
    <xf numFmtId="0" fontId="0" fillId="5" borderId="29" xfId="0" applyFill="1" applyBorder="1" applyProtection="1">
      <protection locked="0"/>
    </xf>
    <xf numFmtId="0" fontId="4" fillId="6" borderId="0" xfId="0" applyFont="1" applyFill="1"/>
    <xf numFmtId="0" fontId="4" fillId="2" borderId="0" xfId="0" applyFont="1" applyFill="1" applyAlignment="1">
      <alignment horizontal="left" vertical="center" wrapText="1"/>
    </xf>
    <xf numFmtId="0" fontId="6" fillId="6" borderId="0" xfId="0" applyFont="1" applyFill="1"/>
    <xf numFmtId="0" fontId="19" fillId="2" borderId="0" xfId="0" applyFont="1" applyFill="1"/>
    <xf numFmtId="0" fontId="3" fillId="6" borderId="0" xfId="0" applyFont="1" applyFill="1"/>
    <xf numFmtId="0" fontId="2" fillId="2" borderId="57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" fontId="2" fillId="2" borderId="2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66" fontId="2" fillId="2" borderId="2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/>
    </xf>
    <xf numFmtId="0" fontId="3" fillId="2" borderId="55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5" borderId="27" xfId="0" applyFont="1" applyFill="1" applyBorder="1" applyAlignment="1" applyProtection="1">
      <alignment horizontal="left"/>
      <protection locked="0"/>
    </xf>
    <xf numFmtId="0" fontId="2" fillId="5" borderId="26" xfId="0" applyFont="1" applyFill="1" applyBorder="1" applyAlignment="1" applyProtection="1">
      <alignment horizontal="left"/>
      <protection locked="0"/>
    </xf>
    <xf numFmtId="0" fontId="2" fillId="5" borderId="28" xfId="0" applyFont="1" applyFill="1" applyBorder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2" fillId="5" borderId="27" xfId="0" applyFont="1" applyFill="1" applyBorder="1" applyAlignment="1" applyProtection="1">
      <alignment horizontal="center"/>
      <protection locked="0"/>
    </xf>
    <xf numFmtId="0" fontId="2" fillId="5" borderId="26" xfId="0" applyFont="1" applyFill="1" applyBorder="1" applyAlignment="1" applyProtection="1">
      <alignment horizontal="center"/>
      <protection locked="0"/>
    </xf>
    <xf numFmtId="0" fontId="2" fillId="5" borderId="28" xfId="0" applyFont="1" applyFill="1" applyBorder="1" applyAlignment="1" applyProtection="1">
      <alignment horizontal="center"/>
      <protection locked="0"/>
    </xf>
    <xf numFmtId="3" fontId="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>
      <alignment horizontal="left" vertical="center" wrapText="1"/>
    </xf>
    <xf numFmtId="3" fontId="2" fillId="5" borderId="27" xfId="0" applyNumberFormat="1" applyFont="1" applyFill="1" applyBorder="1" applyAlignment="1" applyProtection="1">
      <alignment horizontal="center"/>
      <protection locked="0"/>
    </xf>
    <xf numFmtId="3" fontId="2" fillId="5" borderId="26" xfId="0" applyNumberFormat="1" applyFont="1" applyFill="1" applyBorder="1" applyAlignment="1" applyProtection="1">
      <alignment horizontal="center"/>
      <protection locked="0"/>
    </xf>
    <xf numFmtId="3" fontId="2" fillId="5" borderId="28" xfId="0" applyNumberFormat="1" applyFont="1" applyFill="1" applyBorder="1" applyAlignment="1" applyProtection="1">
      <alignment horizontal="center"/>
      <protection locked="0"/>
    </xf>
    <xf numFmtId="164" fontId="2" fillId="5" borderId="27" xfId="0" applyNumberFormat="1" applyFont="1" applyFill="1" applyBorder="1" applyAlignment="1" applyProtection="1">
      <alignment horizontal="center"/>
      <protection locked="0"/>
    </xf>
    <xf numFmtId="164" fontId="2" fillId="5" borderId="26" xfId="0" applyNumberFormat="1" applyFont="1" applyFill="1" applyBorder="1" applyAlignment="1" applyProtection="1">
      <alignment horizontal="center"/>
      <protection locked="0"/>
    </xf>
    <xf numFmtId="164" fontId="2" fillId="5" borderId="28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8" xfId="0" applyFill="1" applyBorder="1" applyAlignment="1" applyProtection="1">
      <alignment horizontal="center"/>
      <protection locked="0"/>
    </xf>
    <xf numFmtId="0" fontId="19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49" fontId="2" fillId="5" borderId="27" xfId="0" applyNumberFormat="1" applyFont="1" applyFill="1" applyBorder="1" applyAlignment="1" applyProtection="1">
      <alignment horizontal="center"/>
      <protection locked="0"/>
    </xf>
    <xf numFmtId="49" fontId="2" fillId="5" borderId="26" xfId="0" applyNumberFormat="1" applyFont="1" applyFill="1" applyBorder="1" applyAlignment="1" applyProtection="1">
      <alignment horizontal="center"/>
      <protection locked="0"/>
    </xf>
    <xf numFmtId="49" fontId="2" fillId="5" borderId="28" xfId="0" applyNumberFormat="1" applyFont="1" applyFill="1" applyBorder="1" applyAlignment="1" applyProtection="1">
      <alignment horizontal="center"/>
      <protection locked="0"/>
    </xf>
    <xf numFmtId="165" fontId="2" fillId="5" borderId="27" xfId="0" applyNumberFormat="1" applyFont="1" applyFill="1" applyBorder="1" applyAlignment="1" applyProtection="1">
      <alignment horizontal="center"/>
      <protection locked="0"/>
    </xf>
    <xf numFmtId="165" fontId="2" fillId="5" borderId="26" xfId="0" applyNumberFormat="1" applyFont="1" applyFill="1" applyBorder="1" applyAlignment="1" applyProtection="1">
      <alignment horizontal="center"/>
      <protection locked="0"/>
    </xf>
    <xf numFmtId="165" fontId="2" fillId="5" borderId="28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2" fillId="2" borderId="50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left" vertical="center"/>
    </xf>
    <xf numFmtId="166" fontId="2" fillId="2" borderId="27" xfId="0" applyNumberFormat="1" applyFont="1" applyFill="1" applyBorder="1" applyAlignment="1" applyProtection="1">
      <alignment horizontal="right" vertical="center"/>
      <protection locked="0"/>
    </xf>
    <xf numFmtId="166" fontId="2" fillId="2" borderId="26" xfId="0" applyNumberFormat="1" applyFont="1" applyFill="1" applyBorder="1" applyAlignment="1" applyProtection="1">
      <alignment horizontal="right" vertical="center"/>
      <protection locked="0"/>
    </xf>
    <xf numFmtId="166" fontId="2" fillId="2" borderId="28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 vertical="center" wrapText="1"/>
    </xf>
    <xf numFmtId="0" fontId="2" fillId="2" borderId="27" xfId="0" applyFont="1" applyFill="1" applyBorder="1" applyAlignment="1" applyProtection="1">
      <alignment horizontal="center"/>
      <protection locked="0"/>
    </xf>
    <xf numFmtId="4" fontId="2" fillId="2" borderId="27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26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28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Alignment="1">
      <alignment horizontal="right"/>
    </xf>
    <xf numFmtId="0" fontId="2" fillId="2" borderId="49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4" fontId="2" fillId="2" borderId="27" xfId="0" applyNumberFormat="1" applyFont="1" applyFill="1" applyBorder="1" applyAlignment="1" applyProtection="1">
      <alignment horizontal="right"/>
      <protection locked="0"/>
    </xf>
    <xf numFmtId="4" fontId="2" fillId="2" borderId="26" xfId="0" applyNumberFormat="1" applyFont="1" applyFill="1" applyBorder="1" applyAlignment="1" applyProtection="1">
      <alignment horizontal="right"/>
      <protection locked="0"/>
    </xf>
    <xf numFmtId="4" fontId="2" fillId="2" borderId="28" xfId="0" applyNumberFormat="1" applyFont="1" applyFill="1" applyBorder="1" applyAlignment="1" applyProtection="1">
      <alignment horizontal="right"/>
      <protection locked="0"/>
    </xf>
    <xf numFmtId="0" fontId="0" fillId="0" borderId="0" xfId="0"/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 vertical="justify" wrapText="1"/>
    </xf>
    <xf numFmtId="0" fontId="4" fillId="2" borderId="0" xfId="0" applyFont="1" applyFill="1" applyAlignment="1">
      <alignment horizontal="justify" vertical="justify" wrapText="1"/>
    </xf>
    <xf numFmtId="0" fontId="10" fillId="2" borderId="0" xfId="0" applyFont="1" applyFill="1" applyAlignment="1">
      <alignment horizontal="justify" vertical="justify" wrapText="1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1" fontId="2" fillId="2" borderId="3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166" fontId="2" fillId="2" borderId="0" xfId="0" applyNumberFormat="1" applyFont="1" applyFill="1" applyAlignment="1">
      <alignment horizontal="center" vertical="center"/>
    </xf>
    <xf numFmtId="1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>
      <alignment horizontal="center" vertical="center" wrapText="1"/>
    </xf>
    <xf numFmtId="3" fontId="2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166" fontId="2" fillId="2" borderId="3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166" fontId="2" fillId="2" borderId="33" xfId="0" applyNumberFormat="1" applyFont="1" applyFill="1" applyBorder="1" applyAlignment="1">
      <alignment horizontal="center" vertical="center"/>
    </xf>
    <xf numFmtId="166" fontId="2" fillId="2" borderId="32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3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>
      <alignment horizontal="center" vertical="center" wrapText="1"/>
    </xf>
    <xf numFmtId="166" fontId="2" fillId="2" borderId="7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62" xfId="0" applyFont="1" applyFill="1" applyBorder="1" applyAlignment="1" applyProtection="1">
      <alignment horizontal="left" vertical="center" wrapText="1"/>
      <protection locked="0"/>
    </xf>
    <xf numFmtId="0" fontId="2" fillId="2" borderId="63" xfId="0" applyFont="1" applyFill="1" applyBorder="1" applyAlignment="1" applyProtection="1">
      <alignment horizontal="left" vertical="center" wrapText="1"/>
      <protection locked="0"/>
    </xf>
    <xf numFmtId="0" fontId="2" fillId="2" borderId="64" xfId="0" applyFont="1" applyFill="1" applyBorder="1" applyAlignment="1" applyProtection="1">
      <alignment horizontal="left" vertical="center" wrapText="1"/>
      <protection locked="0"/>
    </xf>
    <xf numFmtId="166" fontId="2" fillId="2" borderId="34" xfId="0" applyNumberFormat="1" applyFont="1" applyFill="1" applyBorder="1" applyAlignment="1" applyProtection="1">
      <alignment horizontal="left" vertical="center"/>
      <protection locked="0"/>
    </xf>
    <xf numFmtId="166" fontId="2" fillId="2" borderId="36" xfId="0" applyNumberFormat="1" applyFont="1" applyFill="1" applyBorder="1" applyAlignment="1" applyProtection="1">
      <alignment horizontal="left" vertical="center"/>
      <protection locked="0"/>
    </xf>
    <xf numFmtId="166" fontId="2" fillId="2" borderId="37" xfId="0" applyNumberFormat="1" applyFont="1" applyFill="1" applyBorder="1" applyAlignment="1" applyProtection="1">
      <alignment horizontal="left" vertical="center"/>
      <protection locked="0"/>
    </xf>
    <xf numFmtId="166" fontId="2" fillId="2" borderId="65" xfId="0" applyNumberFormat="1" applyFont="1" applyFill="1" applyBorder="1" applyAlignment="1" applyProtection="1">
      <alignment horizontal="left" vertical="center"/>
      <protection locked="0"/>
    </xf>
    <xf numFmtId="166" fontId="2" fillId="2" borderId="66" xfId="0" applyNumberFormat="1" applyFont="1" applyFill="1" applyBorder="1" applyAlignment="1" applyProtection="1">
      <alignment horizontal="left" vertical="center"/>
      <protection locked="0"/>
    </xf>
    <xf numFmtId="166" fontId="2" fillId="2" borderId="67" xfId="0" applyNumberFormat="1" applyFont="1" applyFill="1" applyBorder="1" applyAlignment="1" applyProtection="1">
      <alignment horizontal="left" vertical="center"/>
      <protection locked="0"/>
    </xf>
    <xf numFmtId="0" fontId="20" fillId="6" borderId="4" xfId="0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3" fontId="2" fillId="2" borderId="27" xfId="0" applyNumberFormat="1" applyFont="1" applyFill="1" applyBorder="1" applyAlignment="1">
      <alignment horizontal="center" vertical="center" wrapText="1"/>
    </xf>
    <xf numFmtId="3" fontId="2" fillId="2" borderId="26" xfId="0" applyNumberFormat="1" applyFont="1" applyFill="1" applyBorder="1" applyAlignment="1">
      <alignment horizontal="center" vertical="center" wrapText="1"/>
    </xf>
    <xf numFmtId="3" fontId="2" fillId="2" borderId="2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3" borderId="2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64" fontId="2" fillId="2" borderId="0" xfId="0" applyNumberFormat="1" applyFont="1" applyFill="1" applyAlignment="1">
      <alignment horizontal="left"/>
    </xf>
    <xf numFmtId="0" fontId="10" fillId="2" borderId="26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right" vertical="center" wrapText="1"/>
    </xf>
    <xf numFmtId="0" fontId="3" fillId="2" borderId="28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center"/>
    </xf>
    <xf numFmtId="0" fontId="3" fillId="2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justify" vertical="center" wrapText="1"/>
    </xf>
    <xf numFmtId="0" fontId="2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76199</xdr:colOff>
      <xdr:row>0</xdr:row>
      <xdr:rowOff>47624</xdr:rowOff>
    </xdr:from>
    <xdr:to>
      <xdr:col>30</xdr:col>
      <xdr:colOff>0</xdr:colOff>
      <xdr:row>2</xdr:row>
      <xdr:rowOff>4166</xdr:rowOff>
    </xdr:to>
    <xdr:pic>
      <xdr:nvPicPr>
        <xdr:cNvPr id="5" name="Picture 6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49" y="47624"/>
          <a:ext cx="361951" cy="31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58</xdr:row>
      <xdr:rowOff>123825</xdr:rowOff>
    </xdr:from>
    <xdr:to>
      <xdr:col>57</xdr:col>
      <xdr:colOff>104775</xdr:colOff>
      <xdr:row>68</xdr:row>
      <xdr:rowOff>171450</xdr:rowOff>
    </xdr:to>
    <xdr:sp macro="" textlink="" fLocksText="0">
      <xdr:nvSpPr>
        <xdr:cNvPr id="1068" name="Text Box 44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209550" y="8077200"/>
          <a:ext cx="6315075" cy="2266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12</xdr:row>
      <xdr:rowOff>85725</xdr:rowOff>
    </xdr:from>
    <xdr:to>
      <xdr:col>56</xdr:col>
      <xdr:colOff>9525</xdr:colOff>
      <xdr:row>69</xdr:row>
      <xdr:rowOff>66675</xdr:rowOff>
    </xdr:to>
    <xdr:sp macro="" textlink="" fLocksText="0">
      <xdr:nvSpPr>
        <xdr:cNvPr id="12290" name="Text Box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 txBox="1">
          <a:spLocks noChangeArrowheads="1"/>
        </xdr:cNvSpPr>
      </xdr:nvSpPr>
      <xdr:spPr bwMode="auto">
        <a:xfrm>
          <a:off x="323850" y="2200275"/>
          <a:ext cx="6124575" cy="812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6</xdr:row>
      <xdr:rowOff>19051</xdr:rowOff>
    </xdr:from>
    <xdr:to>
      <xdr:col>54</xdr:col>
      <xdr:colOff>38100</xdr:colOff>
      <xdr:row>20</xdr:row>
      <xdr:rowOff>38100</xdr:rowOff>
    </xdr:to>
    <xdr:sp macro="" textlink="" fLocksText="0">
      <xdr:nvSpPr>
        <xdr:cNvPr id="16385" name="Text Box 1">
          <a:extLst>
            <a:ext uri="{FF2B5EF4-FFF2-40B4-BE49-F238E27FC236}">
              <a16:creationId xmlns:a16="http://schemas.microsoft.com/office/drawing/2014/main" id="{00000000-0008-0000-0300-000001400000}"/>
            </a:ext>
          </a:extLst>
        </xdr:cNvPr>
        <xdr:cNvSpPr txBox="1">
          <a:spLocks noChangeArrowheads="1"/>
        </xdr:cNvSpPr>
      </xdr:nvSpPr>
      <xdr:spPr bwMode="auto">
        <a:xfrm>
          <a:off x="323850" y="942976"/>
          <a:ext cx="5924550" cy="22002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pt-PT"/>
        </a:p>
      </xdr:txBody>
    </xdr:sp>
    <xdr:clientData/>
  </xdr:twoCellAnchor>
  <xdr:twoCellAnchor>
    <xdr:from>
      <xdr:col>1</xdr:col>
      <xdr:colOff>104775</xdr:colOff>
      <xdr:row>55</xdr:row>
      <xdr:rowOff>76200</xdr:rowOff>
    </xdr:from>
    <xdr:to>
      <xdr:col>54</xdr:col>
      <xdr:colOff>9525</xdr:colOff>
      <xdr:row>59</xdr:row>
      <xdr:rowOff>257174</xdr:rowOff>
    </xdr:to>
    <xdr:sp macro="" textlink="" fLocksText="0">
      <xdr:nvSpPr>
        <xdr:cNvPr id="16386" name="Text Box 2">
          <a:extLst>
            <a:ext uri="{FF2B5EF4-FFF2-40B4-BE49-F238E27FC236}">
              <a16:creationId xmlns:a16="http://schemas.microsoft.com/office/drawing/2014/main" id="{00000000-0008-0000-0300-000002400000}"/>
            </a:ext>
          </a:extLst>
        </xdr:cNvPr>
        <xdr:cNvSpPr txBox="1">
          <a:spLocks noChangeArrowheads="1"/>
        </xdr:cNvSpPr>
      </xdr:nvSpPr>
      <xdr:spPr bwMode="auto">
        <a:xfrm>
          <a:off x="238125" y="9505950"/>
          <a:ext cx="5934075" cy="9334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95250</xdr:colOff>
      <xdr:row>9</xdr:row>
      <xdr:rowOff>0</xdr:rowOff>
    </xdr:from>
    <xdr:to>
      <xdr:col>53</xdr:col>
      <xdr:colOff>104775</xdr:colOff>
      <xdr:row>9</xdr:row>
      <xdr:rowOff>0</xdr:rowOff>
    </xdr:to>
    <xdr:sp macro="" textlink="" fLocksText="0">
      <xdr:nvSpPr>
        <xdr:cNvPr id="17418" name="Text Box 10">
          <a:extLst>
            <a:ext uri="{FF2B5EF4-FFF2-40B4-BE49-F238E27FC236}">
              <a16:creationId xmlns:a16="http://schemas.microsoft.com/office/drawing/2014/main" id="{00000000-0008-0000-0600-00000A440000}"/>
            </a:ext>
          </a:extLst>
        </xdr:cNvPr>
        <xdr:cNvSpPr txBox="1">
          <a:spLocks noChangeArrowheads="1"/>
        </xdr:cNvSpPr>
      </xdr:nvSpPr>
      <xdr:spPr bwMode="auto">
        <a:xfrm>
          <a:off x="6067425" y="152400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pt-PT"/>
        </a:p>
      </xdr:txBody>
    </xdr:sp>
    <xdr:clientData/>
  </xdr:twoCellAnchor>
  <xdr:twoCellAnchor>
    <xdr:from>
      <xdr:col>52</xdr:col>
      <xdr:colOff>95250</xdr:colOff>
      <xdr:row>9</xdr:row>
      <xdr:rowOff>0</xdr:rowOff>
    </xdr:from>
    <xdr:to>
      <xdr:col>53</xdr:col>
      <xdr:colOff>104775</xdr:colOff>
      <xdr:row>9</xdr:row>
      <xdr:rowOff>0</xdr:rowOff>
    </xdr:to>
    <xdr:sp macro="" textlink="" fLocksText="0">
      <xdr:nvSpPr>
        <xdr:cNvPr id="17421" name="Text Box 13">
          <a:extLst>
            <a:ext uri="{FF2B5EF4-FFF2-40B4-BE49-F238E27FC236}">
              <a16:creationId xmlns:a16="http://schemas.microsoft.com/office/drawing/2014/main" id="{00000000-0008-0000-0600-00000D440000}"/>
            </a:ext>
          </a:extLst>
        </xdr:cNvPr>
        <xdr:cNvSpPr txBox="1">
          <a:spLocks noChangeArrowheads="1"/>
        </xdr:cNvSpPr>
      </xdr:nvSpPr>
      <xdr:spPr bwMode="auto">
        <a:xfrm>
          <a:off x="6067425" y="152400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195414\AppData\Local\Microsoft\Windows\Temporary%20Internet%20Files\Content.Outlook\CQZGR5KN\Copiar%20de%20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"/>
      <sheetName val="CaractP"/>
      <sheetName val="Descr"/>
      <sheetName val="Impact"/>
      <sheetName val="Desp"/>
      <sheetName val="PGInv"/>
      <sheetName val="CondProm"/>
      <sheetName val="List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7">
          <cell r="F27" t="str">
            <v>S</v>
          </cell>
        </row>
        <row r="28">
          <cell r="F28" t="str">
            <v>N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BV134"/>
  <sheetViews>
    <sheetView tabSelected="1" topLeftCell="A6" zoomScale="110" zoomScaleNormal="110" workbookViewId="0">
      <selection activeCell="M64" sqref="M64:V64"/>
    </sheetView>
  </sheetViews>
  <sheetFormatPr defaultColWidth="0" defaultRowHeight="12.75" zeroHeight="1" x14ac:dyDescent="0.2"/>
  <cols>
    <col min="1" max="1" width="3.28515625" style="2" customWidth="1"/>
    <col min="2" max="2" width="2.140625" style="2" customWidth="1"/>
    <col min="3" max="9" width="1.7109375" style="2" customWidth="1"/>
    <col min="10" max="10" width="1" style="2" customWidth="1"/>
    <col min="11" max="15" width="1.7109375" style="2" customWidth="1"/>
    <col min="16" max="16" width="1.85546875" style="2" customWidth="1"/>
    <col min="17" max="20" width="1.7109375" style="2" customWidth="1"/>
    <col min="21" max="21" width="1.85546875" style="2" customWidth="1"/>
    <col min="22" max="22" width="1.42578125" style="2" customWidth="1"/>
    <col min="23" max="24" width="1.7109375" style="2" customWidth="1"/>
    <col min="25" max="25" width="1.28515625" style="2" customWidth="1"/>
    <col min="26" max="28" width="1.7109375" style="2" customWidth="1"/>
    <col min="29" max="29" width="1.28515625" style="2" customWidth="1"/>
    <col min="30" max="30" width="1.85546875" style="2" customWidth="1"/>
    <col min="31" max="31" width="1.7109375" style="2" customWidth="1"/>
    <col min="32" max="32" width="0.85546875" style="2" customWidth="1"/>
    <col min="33" max="33" width="1.7109375" style="2" customWidth="1"/>
    <col min="34" max="34" width="2.42578125" style="2" customWidth="1"/>
    <col min="35" max="42" width="1.7109375" style="2" customWidth="1"/>
    <col min="43" max="43" width="0.5703125" style="2" customWidth="1"/>
    <col min="44" max="44" width="0.85546875" style="2" customWidth="1"/>
    <col min="45" max="47" width="1.7109375" style="2" customWidth="1"/>
    <col min="48" max="48" width="0.85546875" style="2" customWidth="1"/>
    <col min="49" max="55" width="1.7109375" style="2" customWidth="1"/>
    <col min="56" max="56" width="3.28515625" style="2" customWidth="1"/>
    <col min="57" max="58" width="1.7109375" style="2" customWidth="1"/>
    <col min="59" max="59" width="1.7109375" style="2" hidden="1" customWidth="1"/>
    <col min="60" max="60" width="9.140625" style="2" hidden="1" customWidth="1"/>
    <col min="61" max="61" width="11.140625" style="2" hidden="1" customWidth="1"/>
    <col min="62" max="62" width="13.28515625" style="2" hidden="1" customWidth="1"/>
    <col min="63" max="16384" width="9.140625" style="2" hidden="1"/>
  </cols>
  <sheetData>
    <row r="1" spans="1:74" ht="9" customHeight="1" x14ac:dyDescent="0.2"/>
    <row r="2" spans="1:74" ht="19.5" customHeight="1" x14ac:dyDescent="0.2">
      <c r="AM2" s="287"/>
      <c r="AN2" s="329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</row>
    <row r="3" spans="1:74" ht="12" customHeight="1" x14ac:dyDescent="0.2">
      <c r="C3" s="371" t="s">
        <v>424</v>
      </c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71"/>
      <c r="BA3" s="371"/>
      <c r="BB3" s="371"/>
      <c r="BC3" s="371"/>
      <c r="BD3" s="328"/>
    </row>
    <row r="4" spans="1:74" ht="15" customHeight="1" x14ac:dyDescent="0.2">
      <c r="A4" s="298" t="s">
        <v>423</v>
      </c>
      <c r="B4" s="372" t="s">
        <v>464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</row>
    <row r="5" spans="1:74" ht="11.25" customHeight="1" x14ac:dyDescent="0.2">
      <c r="A5" s="136"/>
      <c r="B5" s="373" t="s">
        <v>460</v>
      </c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373"/>
      <c r="AK5" s="373"/>
      <c r="AL5" s="373"/>
      <c r="AM5" s="373"/>
      <c r="AN5" s="373"/>
      <c r="AO5" s="373"/>
      <c r="AP5" s="373"/>
      <c r="AQ5" s="373"/>
      <c r="AR5" s="373"/>
      <c r="AS5" s="373"/>
      <c r="AT5" s="373"/>
      <c r="AU5" s="373"/>
      <c r="AV5" s="373"/>
      <c r="AW5" s="373"/>
      <c r="AX5" s="373"/>
      <c r="AY5" s="373"/>
      <c r="AZ5" s="373"/>
      <c r="BA5" s="373"/>
      <c r="BB5" s="373"/>
      <c r="BC5" s="373"/>
      <c r="BD5" s="373"/>
    </row>
    <row r="6" spans="1:74" ht="11.25" customHeight="1" x14ac:dyDescent="0.2">
      <c r="A6" s="137"/>
      <c r="B6" s="137"/>
      <c r="C6" s="137"/>
      <c r="D6" s="137"/>
      <c r="E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74" ht="7.5" customHeight="1" x14ac:dyDescent="0.2"/>
    <row r="8" spans="1:74" ht="15.75" customHeight="1" x14ac:dyDescent="0.2">
      <c r="A8" s="380" t="s">
        <v>195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  <c r="AM8" s="380"/>
      <c r="AN8" s="380"/>
      <c r="AO8" s="380"/>
      <c r="AP8" s="380"/>
      <c r="AQ8" s="380"/>
      <c r="AR8" s="380"/>
      <c r="AS8" s="380"/>
      <c r="AT8" s="380"/>
      <c r="AU8" s="380"/>
      <c r="AV8" s="380"/>
      <c r="AW8" s="380"/>
      <c r="AX8" s="380"/>
      <c r="AY8" s="380"/>
      <c r="AZ8" s="380"/>
      <c r="BA8" s="380"/>
      <c r="BB8" s="380"/>
      <c r="BC8" s="380"/>
      <c r="BD8" s="380"/>
      <c r="BE8" s="380"/>
      <c r="BF8" s="38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</row>
    <row r="9" spans="1:74" ht="4.7" customHeight="1" x14ac:dyDescent="0.2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</row>
    <row r="10" spans="1:74" ht="7.5" customHeight="1" x14ac:dyDescent="0.2">
      <c r="A10" s="136"/>
      <c r="B10" s="138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40"/>
      <c r="BF10" s="136"/>
    </row>
    <row r="11" spans="1:74" ht="23.25" customHeight="1" x14ac:dyDescent="0.2">
      <c r="A11" s="136"/>
      <c r="B11" s="141"/>
      <c r="C11" s="342" t="s">
        <v>196</v>
      </c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  <c r="AI11" s="343"/>
      <c r="AJ11" s="343"/>
      <c r="AK11" s="343"/>
      <c r="AL11" s="343"/>
      <c r="AM11" s="343"/>
      <c r="AN11" s="343"/>
      <c r="AO11" s="343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4"/>
      <c r="BE11" s="142"/>
      <c r="BF11" s="136"/>
    </row>
    <row r="12" spans="1:74" ht="9.75" customHeight="1" x14ac:dyDescent="0.2">
      <c r="A12" s="136"/>
      <c r="B12" s="141"/>
      <c r="C12" s="345" t="s">
        <v>394</v>
      </c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7"/>
      <c r="BE12" s="142"/>
      <c r="BF12" s="136"/>
    </row>
    <row r="13" spans="1:74" ht="5.25" customHeight="1" x14ac:dyDescent="0.2">
      <c r="A13" s="136"/>
      <c r="B13" s="144"/>
      <c r="C13" s="145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7"/>
      <c r="BE13" s="142"/>
      <c r="BF13" s="136"/>
    </row>
    <row r="14" spans="1:74" ht="18.75" customHeight="1" x14ac:dyDescent="0.2">
      <c r="A14" s="136"/>
      <c r="B14" s="144"/>
      <c r="C14" s="143" t="s">
        <v>26</v>
      </c>
      <c r="D14" s="143"/>
      <c r="E14" s="143"/>
      <c r="F14" s="143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68"/>
      <c r="AX14" s="136"/>
      <c r="AY14" s="136"/>
      <c r="AZ14" s="136"/>
      <c r="BA14" s="136"/>
      <c r="BB14" s="136"/>
      <c r="BC14" s="136"/>
      <c r="BD14" s="136"/>
      <c r="BE14" s="142"/>
      <c r="BF14" s="136"/>
    </row>
    <row r="15" spans="1:74" ht="9" customHeight="1" x14ac:dyDescent="0.2">
      <c r="A15" s="136"/>
      <c r="B15" s="144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42"/>
      <c r="BF15" s="136"/>
      <c r="BI15" s="10"/>
    </row>
    <row r="16" spans="1:74" ht="12.75" customHeight="1" x14ac:dyDescent="0.2">
      <c r="A16" s="136"/>
      <c r="B16" s="144"/>
      <c r="C16" s="143" t="s">
        <v>45</v>
      </c>
      <c r="D16" s="136"/>
      <c r="E16" s="136"/>
      <c r="F16" s="355" t="s">
        <v>46</v>
      </c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5"/>
      <c r="AA16" s="355"/>
      <c r="AB16" s="355"/>
      <c r="AC16" s="355"/>
      <c r="AD16" s="355"/>
      <c r="AE16" s="355"/>
      <c r="AF16" s="355"/>
      <c r="AG16" s="355"/>
      <c r="AH16" s="355"/>
      <c r="AI16" s="355"/>
      <c r="AJ16" s="355"/>
      <c r="AK16" s="355"/>
      <c r="AL16" s="136"/>
      <c r="AM16" s="136"/>
      <c r="AN16" s="136"/>
      <c r="AO16" s="136"/>
      <c r="AP16" s="136"/>
      <c r="AQ16" s="136"/>
      <c r="AR16" s="136"/>
      <c r="AS16" s="154" t="s">
        <v>47</v>
      </c>
      <c r="AT16" s="167"/>
      <c r="AU16" s="348"/>
      <c r="AV16" s="348"/>
      <c r="AW16" s="167" t="s">
        <v>234</v>
      </c>
      <c r="AX16" s="348"/>
      <c r="AY16" s="348"/>
      <c r="AZ16" s="167" t="s">
        <v>234</v>
      </c>
      <c r="BA16" s="348"/>
      <c r="BB16" s="348"/>
      <c r="BC16" s="348"/>
      <c r="BD16" s="167"/>
      <c r="BE16" s="142"/>
      <c r="BF16" s="136"/>
      <c r="BI16" s="10"/>
    </row>
    <row r="17" spans="1:63" ht="9" customHeight="1" x14ac:dyDescent="0.2">
      <c r="A17" s="136"/>
      <c r="B17" s="145"/>
      <c r="C17" s="146"/>
      <c r="D17" s="146"/>
      <c r="E17" s="146"/>
      <c r="F17" s="169" t="s">
        <v>233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7"/>
      <c r="BF17" s="136"/>
      <c r="BI17" s="175"/>
      <c r="BJ17" s="175"/>
    </row>
    <row r="18" spans="1:63" ht="10.5" customHeight="1" x14ac:dyDescent="0.2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66"/>
      <c r="BF18" s="136"/>
    </row>
    <row r="19" spans="1:63" ht="4.7" customHeight="1" x14ac:dyDescent="0.2">
      <c r="A19" s="136"/>
      <c r="B19" s="148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50"/>
      <c r="BF19" s="136"/>
    </row>
    <row r="20" spans="1:63" ht="12" customHeight="1" x14ac:dyDescent="0.2">
      <c r="A20" s="136"/>
      <c r="B20" s="151"/>
      <c r="C20" s="360" t="s">
        <v>24</v>
      </c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52"/>
      <c r="BF20" s="136"/>
      <c r="BI20" s="25"/>
      <c r="BJ20" s="25"/>
      <c r="BK20" s="25"/>
    </row>
    <row r="21" spans="1:63" ht="9" customHeight="1" x14ac:dyDescent="0.2">
      <c r="A21" s="136"/>
      <c r="B21" s="151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152"/>
      <c r="BF21" s="136"/>
    </row>
    <row r="22" spans="1:63" ht="12.75" customHeight="1" x14ac:dyDescent="0.2">
      <c r="A22" s="136"/>
      <c r="B22" s="151"/>
      <c r="C22" s="153" t="s">
        <v>27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361"/>
      <c r="Q22" s="362"/>
      <c r="R22" s="362"/>
      <c r="S22" s="362"/>
      <c r="T22" s="362"/>
      <c r="U22" s="362"/>
      <c r="V22" s="362"/>
      <c r="W22" s="362"/>
      <c r="X22" s="362"/>
      <c r="Y22" s="363"/>
      <c r="Z22" s="136"/>
      <c r="AA22" s="136"/>
      <c r="AB22" s="340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  <c r="AS22" s="359"/>
      <c r="AT22" s="359"/>
      <c r="AU22" s="359"/>
      <c r="AV22" s="359"/>
      <c r="AW22" s="359"/>
      <c r="AX22" s="359"/>
      <c r="AY22" s="359"/>
      <c r="AZ22" s="359"/>
      <c r="BA22" s="359"/>
      <c r="BB22" s="359"/>
      <c r="BC22" s="359"/>
      <c r="BD22" s="359"/>
      <c r="BE22" s="152"/>
      <c r="BF22" s="136"/>
    </row>
    <row r="23" spans="1:63" ht="12.75" customHeight="1" x14ac:dyDescent="0.2">
      <c r="A23" s="136"/>
      <c r="B23" s="151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152"/>
      <c r="BF23" s="136"/>
    </row>
    <row r="24" spans="1:63" ht="12.75" customHeight="1" x14ac:dyDescent="0.2">
      <c r="A24" s="136"/>
      <c r="B24" s="151"/>
      <c r="C24" s="153" t="s">
        <v>28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349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350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1"/>
      <c r="BE24" s="152"/>
      <c r="BF24" s="136"/>
      <c r="BK24" s="200" t="s">
        <v>14</v>
      </c>
    </row>
    <row r="25" spans="1:63" ht="12.75" customHeight="1" x14ac:dyDescent="0.2">
      <c r="A25" s="136"/>
      <c r="B25" s="151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52"/>
      <c r="BF25" s="136"/>
    </row>
    <row r="26" spans="1:63" ht="12.75" customHeight="1" x14ac:dyDescent="0.2">
      <c r="A26" s="136"/>
      <c r="B26" s="151"/>
      <c r="C26" s="153" t="s">
        <v>29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349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  <c r="BB26" s="350"/>
      <c r="BC26" s="350"/>
      <c r="BD26" s="351"/>
      <c r="BE26" s="152"/>
      <c r="BF26" s="136"/>
    </row>
    <row r="27" spans="1:63" ht="12.75" customHeight="1" x14ac:dyDescent="0.2">
      <c r="A27" s="136"/>
      <c r="B27" s="151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52"/>
      <c r="BF27" s="136"/>
    </row>
    <row r="28" spans="1:63" ht="12.75" customHeight="1" x14ac:dyDescent="0.2">
      <c r="A28" s="136"/>
      <c r="B28" s="151"/>
      <c r="C28" s="153" t="s">
        <v>30</v>
      </c>
      <c r="D28" s="136"/>
      <c r="E28" s="136"/>
      <c r="F28" s="136"/>
      <c r="G28" s="136"/>
      <c r="H28" s="136"/>
      <c r="I28" s="136"/>
      <c r="J28" s="136"/>
      <c r="K28" s="356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8"/>
      <c r="AF28" s="136"/>
      <c r="AG28" s="136"/>
      <c r="AH28" s="136"/>
      <c r="AI28" s="136"/>
      <c r="AJ28" s="154" t="s">
        <v>387</v>
      </c>
      <c r="AK28" s="356"/>
      <c r="AL28" s="357"/>
      <c r="AM28" s="357"/>
      <c r="AN28" s="357"/>
      <c r="AO28" s="357"/>
      <c r="AP28" s="357"/>
      <c r="AQ28" s="357"/>
      <c r="AR28" s="358"/>
      <c r="AS28"/>
      <c r="AT28" s="352"/>
      <c r="AU28" s="353"/>
      <c r="AV28" s="353"/>
      <c r="AW28" s="353"/>
      <c r="AX28" s="353"/>
      <c r="AY28" s="353"/>
      <c r="AZ28" s="353"/>
      <c r="BA28" s="353"/>
      <c r="BB28" s="353"/>
      <c r="BC28" s="353"/>
      <c r="BD28" s="354"/>
      <c r="BE28" s="152"/>
      <c r="BF28" s="136"/>
    </row>
    <row r="29" spans="1:63" ht="12.75" customHeight="1" x14ac:dyDescent="0.2">
      <c r="A29" s="136"/>
      <c r="B29" s="151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52"/>
      <c r="BF29" s="136"/>
    </row>
    <row r="30" spans="1:63" ht="12.75" customHeight="1" x14ac:dyDescent="0.2">
      <c r="A30" s="136"/>
      <c r="B30" s="151"/>
      <c r="C30" s="153" t="s">
        <v>31</v>
      </c>
      <c r="D30" s="136"/>
      <c r="E30" s="136"/>
      <c r="F30" s="136"/>
      <c r="G30" s="136"/>
      <c r="H30" s="136"/>
      <c r="I30" s="136"/>
      <c r="J30" s="136"/>
      <c r="K30" s="356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8"/>
      <c r="AF30" s="136"/>
      <c r="AG30" s="136"/>
      <c r="AH30" s="136"/>
      <c r="AI30" s="136"/>
      <c r="AJ30" s="136"/>
      <c r="AK30" s="136"/>
      <c r="AL30" s="136"/>
      <c r="AM30" s="136"/>
      <c r="AN30" s="136"/>
      <c r="AO30" s="155" t="s">
        <v>32</v>
      </c>
      <c r="AP30" s="136"/>
      <c r="AQ30" s="356"/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7"/>
      <c r="BC30" s="357"/>
      <c r="BD30" s="358"/>
      <c r="BE30" s="152"/>
      <c r="BF30" s="136"/>
      <c r="BJ30" s="10"/>
    </row>
    <row r="31" spans="1:63" ht="12.75" customHeight="1" x14ac:dyDescent="0.2">
      <c r="A31" s="136"/>
      <c r="B31" s="151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52"/>
      <c r="BF31" s="136"/>
    </row>
    <row r="32" spans="1:63" ht="12.75" customHeight="1" x14ac:dyDescent="0.2">
      <c r="A32" s="136"/>
      <c r="B32" s="151"/>
      <c r="C32" s="153" t="s">
        <v>395</v>
      </c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349"/>
      <c r="P32" s="350"/>
      <c r="Q32" s="350"/>
      <c r="R32" s="350"/>
      <c r="S32" s="350"/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1"/>
      <c r="AF32" s="136"/>
      <c r="AG32" s="136"/>
      <c r="AH32" s="136"/>
      <c r="AI32" s="136"/>
      <c r="AJ32" s="136"/>
      <c r="AK32" s="136"/>
      <c r="AL32" s="136"/>
      <c r="AM32" s="136"/>
      <c r="AN32" s="136"/>
      <c r="AO32" s="155" t="s">
        <v>231</v>
      </c>
      <c r="AP32" s="136"/>
      <c r="AQ32" s="356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7"/>
      <c r="BC32" s="357"/>
      <c r="BD32" s="358"/>
      <c r="BE32" s="152"/>
      <c r="BF32" s="136"/>
    </row>
    <row r="33" spans="1:63" ht="12.75" customHeight="1" x14ac:dyDescent="0.2">
      <c r="A33" s="136"/>
      <c r="B33" s="151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52"/>
      <c r="BF33" s="136"/>
    </row>
    <row r="34" spans="1:63" ht="12.75" customHeight="1" x14ac:dyDescent="0.2">
      <c r="A34" s="136"/>
      <c r="B34" s="151"/>
      <c r="C34" s="153" t="s">
        <v>200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377"/>
      <c r="P34" s="378"/>
      <c r="Q34" s="378"/>
      <c r="R34" s="378"/>
      <c r="S34" s="378"/>
      <c r="T34" s="378"/>
      <c r="U34" s="378"/>
      <c r="V34" s="378"/>
      <c r="W34" s="378"/>
      <c r="X34" s="378"/>
      <c r="Y34" s="378"/>
      <c r="Z34" s="378"/>
      <c r="AA34" s="378"/>
      <c r="AB34" s="378"/>
      <c r="AC34" s="378"/>
      <c r="AD34" s="378"/>
      <c r="AE34" s="379"/>
      <c r="AF34" s="136"/>
      <c r="AG34" s="136"/>
      <c r="AH34" s="136"/>
      <c r="AI34" s="136"/>
      <c r="AJ34" s="136"/>
      <c r="AK34" s="136"/>
      <c r="AL34" s="136"/>
      <c r="AM34" s="143"/>
      <c r="AN34" s="136"/>
      <c r="AO34" s="155" t="s">
        <v>197</v>
      </c>
      <c r="AP34" s="136"/>
      <c r="AQ34" s="374"/>
      <c r="AR34" s="375"/>
      <c r="AS34" s="375"/>
      <c r="AT34" s="375"/>
      <c r="AU34" s="375"/>
      <c r="AV34" s="375"/>
      <c r="AW34" s="375"/>
      <c r="AX34" s="375"/>
      <c r="AY34" s="375"/>
      <c r="AZ34" s="375"/>
      <c r="BA34" s="375"/>
      <c r="BB34" s="375"/>
      <c r="BC34" s="375"/>
      <c r="BD34" s="376"/>
      <c r="BE34" s="152"/>
      <c r="BF34" s="136"/>
    </row>
    <row r="35" spans="1:63" ht="12.75" customHeight="1" x14ac:dyDescent="0.2">
      <c r="A35" s="136"/>
      <c r="B35" s="151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52"/>
      <c r="BF35" s="136"/>
    </row>
    <row r="36" spans="1:63" ht="12.75" customHeight="1" x14ac:dyDescent="0.2">
      <c r="A36" s="136"/>
      <c r="B36" s="151"/>
      <c r="C36" s="153" t="s">
        <v>198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377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9"/>
      <c r="AF36" s="136"/>
      <c r="AG36" s="136"/>
      <c r="AH36" s="136"/>
      <c r="AI36" s="136"/>
      <c r="AJ36" s="136"/>
      <c r="AK36" s="136"/>
      <c r="AL36" s="136"/>
      <c r="AM36" s="136"/>
      <c r="AN36" s="136"/>
      <c r="AO36" s="155" t="s">
        <v>199</v>
      </c>
      <c r="AP36" s="136"/>
      <c r="AQ36" s="361"/>
      <c r="AR36" s="362"/>
      <c r="AS36" s="362"/>
      <c r="AT36" s="362"/>
      <c r="AU36" s="362"/>
      <c r="AV36" s="362"/>
      <c r="AW36" s="362"/>
      <c r="AX36" s="362"/>
      <c r="AY36" s="362"/>
      <c r="AZ36" s="362"/>
      <c r="BA36" s="362"/>
      <c r="BB36" s="362"/>
      <c r="BC36" s="362"/>
      <c r="BD36" s="363"/>
      <c r="BE36" s="152"/>
      <c r="BF36" s="136"/>
    </row>
    <row r="37" spans="1:63" ht="12" customHeight="1" x14ac:dyDescent="0.2">
      <c r="A37" s="136"/>
      <c r="B37" s="151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57"/>
      <c r="BE37" s="152"/>
      <c r="BF37" s="136"/>
    </row>
    <row r="38" spans="1:63" ht="10.5" customHeight="1" x14ac:dyDescent="0.2">
      <c r="A38" s="136"/>
      <c r="B38" s="151"/>
      <c r="C38" s="153" t="s">
        <v>452</v>
      </c>
      <c r="D38" s="153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324"/>
      <c r="Q38" s="153" t="s">
        <v>453</v>
      </c>
      <c r="R38" s="153"/>
      <c r="S38" s="136"/>
      <c r="T38" s="136"/>
      <c r="U38" s="324"/>
      <c r="V38" s="153" t="s">
        <v>454</v>
      </c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57"/>
      <c r="BE38" s="152"/>
      <c r="BF38" s="136"/>
    </row>
    <row r="39" spans="1:63" ht="10.5" customHeight="1" x14ac:dyDescent="0.2">
      <c r="A39" s="136"/>
      <c r="B39" s="151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57"/>
      <c r="BE39" s="152"/>
      <c r="BF39" s="136"/>
    </row>
    <row r="40" spans="1:63" ht="12.75" customHeight="1" x14ac:dyDescent="0.2">
      <c r="A40" s="136"/>
      <c r="B40" s="151"/>
      <c r="C40" s="153" t="s">
        <v>396</v>
      </c>
      <c r="D40" s="136"/>
      <c r="E40" s="136"/>
      <c r="F40" s="136"/>
      <c r="G40" s="136"/>
      <c r="H40" s="136"/>
      <c r="I40" s="136"/>
      <c r="J40" s="136"/>
      <c r="K40" s="136"/>
      <c r="L40" s="136"/>
      <c r="M40" s="349"/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X40" s="350"/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0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1"/>
      <c r="BE40" s="152"/>
      <c r="BF40" s="136"/>
    </row>
    <row r="41" spans="1:63" ht="12.75" customHeight="1" x14ac:dyDescent="0.2">
      <c r="A41" s="136"/>
      <c r="B41" s="151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52"/>
      <c r="BF41" s="136"/>
    </row>
    <row r="42" spans="1:63" ht="12.75" customHeight="1" x14ac:dyDescent="0.2">
      <c r="A42" s="136"/>
      <c r="B42" s="151"/>
      <c r="C42" s="153" t="s">
        <v>34</v>
      </c>
      <c r="D42" s="136"/>
      <c r="E42" s="136"/>
      <c r="F42" s="136"/>
      <c r="G42" s="136"/>
      <c r="H42" s="136"/>
      <c r="I42" s="136"/>
      <c r="J42" s="136"/>
      <c r="K42" s="136"/>
      <c r="L42" s="136"/>
      <c r="M42" s="364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6"/>
      <c r="AE42" s="136"/>
      <c r="AF42" s="136"/>
      <c r="AG42" s="136"/>
      <c r="AH42" s="136"/>
      <c r="AI42" s="136"/>
      <c r="AJ42" s="136"/>
      <c r="AK42" s="154" t="s">
        <v>35</v>
      </c>
      <c r="AL42" s="136"/>
      <c r="AM42" s="356"/>
      <c r="AN42" s="357"/>
      <c r="AO42" s="357"/>
      <c r="AP42" s="357"/>
      <c r="AQ42" s="357"/>
      <c r="AR42" s="357"/>
      <c r="AS42" s="357"/>
      <c r="AT42" s="357"/>
      <c r="AU42" s="357"/>
      <c r="AV42" s="357"/>
      <c r="AW42" s="357"/>
      <c r="AX42" s="357"/>
      <c r="AY42" s="357"/>
      <c r="AZ42" s="357"/>
      <c r="BA42" s="357"/>
      <c r="BB42" s="357"/>
      <c r="BC42" s="357"/>
      <c r="BD42" s="358"/>
      <c r="BE42" s="152"/>
      <c r="BF42" s="136"/>
    </row>
    <row r="43" spans="1:63" ht="12.75" customHeight="1" x14ac:dyDescent="0.2">
      <c r="A43" s="136"/>
      <c r="B43" s="151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52"/>
      <c r="BF43" s="136"/>
    </row>
    <row r="44" spans="1:63" ht="12.75" customHeight="1" x14ac:dyDescent="0.2">
      <c r="A44" s="136"/>
      <c r="B44" s="151"/>
      <c r="C44" s="153" t="s">
        <v>36</v>
      </c>
      <c r="D44" s="136"/>
      <c r="E44" s="136"/>
      <c r="F44" s="136"/>
      <c r="G44" s="136"/>
      <c r="H44" s="136"/>
      <c r="I44" s="136"/>
      <c r="J44" s="136"/>
      <c r="K44" s="136"/>
      <c r="L44" s="136"/>
      <c r="M44" s="364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365"/>
      <c r="AC44" s="365"/>
      <c r="AD44" s="366"/>
      <c r="AE44" s="136"/>
      <c r="AF44" s="136"/>
      <c r="AG44" s="136"/>
      <c r="AH44" s="136"/>
      <c r="AI44" s="136"/>
      <c r="AJ44" s="136"/>
      <c r="AK44" s="155" t="s">
        <v>201</v>
      </c>
      <c r="AL44" s="136"/>
      <c r="AM44" s="356"/>
      <c r="AN44" s="357"/>
      <c r="AO44" s="357"/>
      <c r="AP44" s="357"/>
      <c r="AQ44" s="357"/>
      <c r="AR44" s="357"/>
      <c r="AS44" s="357"/>
      <c r="AT44" s="357"/>
      <c r="AU44" s="357"/>
      <c r="AV44" s="357"/>
      <c r="AW44" s="357"/>
      <c r="AX44" s="357"/>
      <c r="AY44" s="357"/>
      <c r="AZ44" s="357"/>
      <c r="BA44" s="357"/>
      <c r="BB44" s="357"/>
      <c r="BC44" s="357"/>
      <c r="BD44" s="358"/>
      <c r="BE44" s="152"/>
      <c r="BF44" s="136"/>
    </row>
    <row r="45" spans="1:63" ht="12.75" customHeight="1" x14ac:dyDescent="0.2">
      <c r="A45" s="136"/>
      <c r="B45" s="158"/>
      <c r="C45" s="193"/>
      <c r="D45" s="159"/>
      <c r="E45" s="159"/>
      <c r="F45" s="159"/>
      <c r="G45" s="159"/>
      <c r="H45" s="159"/>
      <c r="I45" s="159"/>
      <c r="J45" s="159"/>
      <c r="K45" s="159"/>
      <c r="L45" s="159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59"/>
      <c r="AF45" s="159"/>
      <c r="AG45" s="159"/>
      <c r="AH45" s="159"/>
      <c r="AI45" s="159"/>
      <c r="AJ45" s="159"/>
      <c r="AK45" s="195"/>
      <c r="AL45" s="159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60"/>
      <c r="BF45" s="136"/>
    </row>
    <row r="46" spans="1:63" ht="5.25" customHeight="1" x14ac:dyDescent="0.2"/>
    <row r="47" spans="1:63" ht="8.4499999999999993" customHeight="1" x14ac:dyDescent="0.2"/>
    <row r="48" spans="1:63" ht="4.7" customHeight="1" x14ac:dyDescent="0.2">
      <c r="A48" s="136"/>
      <c r="B48" s="148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50"/>
      <c r="BF48" s="136"/>
      <c r="BI48" s="25"/>
      <c r="BJ48" s="25"/>
      <c r="BK48" s="25"/>
    </row>
    <row r="49" spans="1:63" ht="13.7" customHeight="1" x14ac:dyDescent="0.2">
      <c r="A49" s="136"/>
      <c r="B49" s="151"/>
      <c r="C49" s="360" t="s">
        <v>11</v>
      </c>
      <c r="D49" s="360"/>
      <c r="E49" s="360"/>
      <c r="F49" s="360"/>
      <c r="G49" s="360"/>
      <c r="H49" s="360"/>
      <c r="I49" s="360"/>
      <c r="J49" s="360"/>
      <c r="K49" s="360"/>
      <c r="L49" s="360"/>
      <c r="M49" s="360"/>
      <c r="N49" s="360"/>
      <c r="O49" s="360"/>
      <c r="P49" s="360"/>
      <c r="Q49" s="360"/>
      <c r="R49" s="360"/>
      <c r="S49" s="360"/>
      <c r="T49" s="360"/>
      <c r="U49" s="360"/>
      <c r="V49" s="360"/>
      <c r="W49" s="360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52"/>
      <c r="BF49" s="136"/>
      <c r="BI49" s="25"/>
      <c r="BJ49" s="25"/>
      <c r="BK49" s="25"/>
    </row>
    <row r="50" spans="1:63" ht="4.7" customHeight="1" x14ac:dyDescent="0.2">
      <c r="A50" s="136"/>
      <c r="B50" s="151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52"/>
      <c r="BF50" s="136"/>
      <c r="BI50" s="25"/>
      <c r="BJ50" s="25"/>
      <c r="BK50" s="25"/>
    </row>
    <row r="51" spans="1:63" ht="9.75" customHeight="1" x14ac:dyDescent="0.2">
      <c r="A51" s="136"/>
      <c r="B51" s="151"/>
      <c r="C51" s="138"/>
      <c r="D51" s="197"/>
      <c r="E51" s="139"/>
      <c r="F51" s="139"/>
      <c r="G51" s="139"/>
      <c r="H51" s="139"/>
      <c r="I51" s="197"/>
      <c r="J51" s="139"/>
      <c r="K51" s="197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97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97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40"/>
      <c r="BE51" s="152"/>
      <c r="BF51" s="136"/>
    </row>
    <row r="52" spans="1:63" ht="9" customHeight="1" x14ac:dyDescent="0.2">
      <c r="A52" s="136"/>
      <c r="B52" s="151"/>
      <c r="C52" s="144"/>
      <c r="D52" s="136"/>
      <c r="F52" s="136"/>
      <c r="G52" s="143" t="s">
        <v>12</v>
      </c>
      <c r="H52" s="136"/>
      <c r="I52" s="136"/>
      <c r="J52" s="136"/>
      <c r="K52" s="136"/>
      <c r="L52" s="136"/>
      <c r="M52" s="136"/>
      <c r="N52" s="136"/>
      <c r="O52" s="136"/>
      <c r="P52" s="290"/>
      <c r="Q52" s="136"/>
      <c r="R52" s="136"/>
      <c r="S52" s="136"/>
      <c r="T52" s="136"/>
      <c r="U52" s="136"/>
      <c r="V52" s="143" t="s">
        <v>13</v>
      </c>
      <c r="X52" s="136"/>
      <c r="Y52" s="136"/>
      <c r="AA52" s="136"/>
      <c r="AB52" s="136"/>
      <c r="AC52" s="136"/>
      <c r="AD52" s="136"/>
      <c r="AE52" s="136"/>
      <c r="AF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43"/>
      <c r="AT52" s="136"/>
      <c r="AU52" s="136"/>
      <c r="AV52" s="136"/>
      <c r="AW52" s="136"/>
      <c r="AX52" s="280"/>
      <c r="AY52" s="136"/>
      <c r="AZ52" s="136"/>
      <c r="BA52" s="136"/>
      <c r="BB52" s="136"/>
      <c r="BC52" s="136"/>
      <c r="BD52" s="142"/>
      <c r="BE52" s="152"/>
      <c r="BF52" s="136"/>
      <c r="BI52" s="175"/>
      <c r="BJ52" s="175"/>
    </row>
    <row r="53" spans="1:63" ht="10.5" customHeight="1" x14ac:dyDescent="0.2">
      <c r="A53" s="136"/>
      <c r="B53" s="151"/>
      <c r="C53" s="145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7"/>
      <c r="BE53" s="152"/>
      <c r="BF53" s="136"/>
      <c r="BI53" s="204"/>
      <c r="BJ53" s="204"/>
    </row>
    <row r="54" spans="1:63" ht="12.75" customHeight="1" x14ac:dyDescent="0.2">
      <c r="A54" s="136"/>
      <c r="B54" s="158"/>
      <c r="C54" s="198" t="s">
        <v>397</v>
      </c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60"/>
      <c r="BF54" s="136"/>
    </row>
    <row r="55" spans="1:63" ht="7.5" customHeight="1" x14ac:dyDescent="0.2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</row>
    <row r="56" spans="1:63" ht="6" customHeight="1" x14ac:dyDescent="0.2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</row>
    <row r="57" spans="1:63" ht="6.75" customHeight="1" x14ac:dyDescent="0.2">
      <c r="A57" s="136"/>
      <c r="B57" s="177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9"/>
      <c r="BF57" s="136"/>
    </row>
    <row r="58" spans="1:63" ht="13.7" customHeight="1" x14ac:dyDescent="0.2">
      <c r="A58" s="136"/>
      <c r="B58" s="180"/>
      <c r="C58" s="176" t="s">
        <v>398</v>
      </c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81"/>
      <c r="BF58" s="136"/>
    </row>
    <row r="59" spans="1:63" ht="11.25" customHeight="1" x14ac:dyDescent="0.2">
      <c r="A59" s="136"/>
      <c r="B59" s="180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81"/>
      <c r="BF59" s="136"/>
    </row>
    <row r="60" spans="1:63" ht="12.75" customHeight="1" x14ac:dyDescent="0.2">
      <c r="A60" s="136"/>
      <c r="B60" s="180"/>
      <c r="C60" s="153" t="s">
        <v>205</v>
      </c>
      <c r="D60" s="136"/>
      <c r="E60" s="136"/>
      <c r="F60" s="368"/>
      <c r="G60" s="369"/>
      <c r="H60" s="369"/>
      <c r="I60" s="369"/>
      <c r="J60" s="369"/>
      <c r="K60" s="369"/>
      <c r="L60" s="369"/>
      <c r="M60" s="369"/>
      <c r="N60" s="369"/>
      <c r="O60" s="369"/>
      <c r="P60" s="369"/>
      <c r="Q60" s="369"/>
      <c r="R60" s="369"/>
      <c r="S60" s="369"/>
      <c r="T60" s="369"/>
      <c r="U60" s="369"/>
      <c r="V60" s="369"/>
      <c r="W60" s="369"/>
      <c r="X60" s="369"/>
      <c r="Y60" s="369"/>
      <c r="Z60" s="369"/>
      <c r="AA60" s="369"/>
      <c r="AB60" s="369"/>
      <c r="AC60" s="369"/>
      <c r="AD60" s="369"/>
      <c r="AE60" s="369"/>
      <c r="AF60" s="369"/>
      <c r="AG60" s="369"/>
      <c r="AH60" s="369"/>
      <c r="AI60" s="369"/>
      <c r="AJ60" s="369"/>
      <c r="AK60" s="369"/>
      <c r="AL60" s="369"/>
      <c r="AM60" s="369"/>
      <c r="AN60" s="369"/>
      <c r="AO60" s="369"/>
      <c r="AP60" s="369"/>
      <c r="AQ60" s="369"/>
      <c r="AR60" s="369"/>
      <c r="AS60" s="369"/>
      <c r="AT60" s="369"/>
      <c r="AU60" s="369"/>
      <c r="AV60" s="369"/>
      <c r="AW60" s="369"/>
      <c r="AX60" s="369"/>
      <c r="AY60" s="369"/>
      <c r="AZ60" s="369"/>
      <c r="BA60" s="369"/>
      <c r="BB60" s="369"/>
      <c r="BC60" s="369"/>
      <c r="BD60" s="370"/>
      <c r="BE60" s="181"/>
      <c r="BF60" s="136"/>
    </row>
    <row r="61" spans="1:63" ht="3" customHeight="1" x14ac:dyDescent="0.2">
      <c r="A61" s="136"/>
      <c r="B61" s="180"/>
      <c r="C61" s="153"/>
      <c r="D61" s="136"/>
      <c r="E61" s="136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81"/>
      <c r="BF61" s="136"/>
    </row>
    <row r="62" spans="1:63" ht="11.25" customHeight="1" x14ac:dyDescent="0.2">
      <c r="A62" s="136"/>
      <c r="B62" s="180"/>
      <c r="C62" s="153"/>
      <c r="D62" s="136"/>
      <c r="E62" s="136"/>
      <c r="F62" s="174" t="s">
        <v>207</v>
      </c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81"/>
      <c r="BF62" s="136"/>
    </row>
    <row r="63" spans="1:63" ht="12.75" customHeight="1" x14ac:dyDescent="0.2">
      <c r="A63" s="136"/>
      <c r="B63" s="180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81"/>
      <c r="BF63" s="136"/>
    </row>
    <row r="64" spans="1:63" ht="12.75" customHeight="1" x14ac:dyDescent="0.2">
      <c r="A64" s="136"/>
      <c r="B64" s="180"/>
      <c r="C64" s="153" t="s">
        <v>17</v>
      </c>
      <c r="D64" s="136"/>
      <c r="E64" s="136"/>
      <c r="F64" s="136"/>
      <c r="G64" s="136"/>
      <c r="H64" s="136"/>
      <c r="I64" s="136"/>
      <c r="J64" s="136"/>
      <c r="K64" s="136"/>
      <c r="L64" s="136"/>
      <c r="M64" s="356"/>
      <c r="N64" s="357"/>
      <c r="O64" s="357"/>
      <c r="P64" s="357"/>
      <c r="Q64" s="357"/>
      <c r="R64" s="357"/>
      <c r="S64" s="357"/>
      <c r="T64" s="357"/>
      <c r="U64" s="357"/>
      <c r="V64" s="358"/>
      <c r="X64" s="172" t="s">
        <v>202</v>
      </c>
      <c r="Y64" s="172"/>
      <c r="Z64" s="172"/>
      <c r="AA64" s="172"/>
      <c r="AB64" s="172"/>
      <c r="AC64" s="136"/>
      <c r="AE64" s="356"/>
      <c r="AF64" s="357"/>
      <c r="AG64" s="357"/>
      <c r="AH64" s="156" t="s">
        <v>234</v>
      </c>
      <c r="AI64" s="357"/>
      <c r="AJ64" s="357"/>
      <c r="AK64" s="156" t="s">
        <v>234</v>
      </c>
      <c r="AL64" s="357"/>
      <c r="AM64" s="357"/>
      <c r="AN64" s="358"/>
      <c r="AP64" s="172" t="s">
        <v>203</v>
      </c>
      <c r="AS64" s="172"/>
      <c r="AT64" s="172"/>
      <c r="AU64" s="356"/>
      <c r="AV64" s="357"/>
      <c r="AW64" s="357"/>
      <c r="AX64" s="357"/>
      <c r="AY64" s="357"/>
      <c r="AZ64" s="357"/>
      <c r="BA64" s="357"/>
      <c r="BB64" s="357"/>
      <c r="BC64" s="357"/>
      <c r="BD64" s="358"/>
      <c r="BE64" s="181"/>
      <c r="BF64" s="136"/>
    </row>
    <row r="65" spans="1:58" ht="12.75" customHeight="1" x14ac:dyDescent="0.2">
      <c r="A65" s="136"/>
      <c r="B65" s="180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81"/>
      <c r="BF65" s="136"/>
    </row>
    <row r="66" spans="1:58" ht="12.75" customHeight="1" x14ac:dyDescent="0.2">
      <c r="A66" s="136"/>
      <c r="B66" s="180"/>
      <c r="C66" s="153" t="s">
        <v>18</v>
      </c>
      <c r="D66" s="136"/>
      <c r="E66" s="136"/>
      <c r="F66" s="136"/>
      <c r="G66" s="136"/>
      <c r="H66" s="136"/>
      <c r="I66" s="136"/>
      <c r="J66" s="136"/>
      <c r="K66" s="136"/>
      <c r="L66" s="136"/>
      <c r="M66" s="356"/>
      <c r="N66" s="357"/>
      <c r="O66" s="357"/>
      <c r="P66" s="357"/>
      <c r="Q66" s="357"/>
      <c r="R66" s="357"/>
      <c r="S66" s="357"/>
      <c r="T66" s="357"/>
      <c r="U66" s="357"/>
      <c r="V66" s="358"/>
      <c r="W66" s="143"/>
      <c r="Y66" s="172"/>
      <c r="Z66" s="172"/>
      <c r="AA66" s="172"/>
      <c r="AB66" s="172"/>
      <c r="AC66" s="173" t="s">
        <v>204</v>
      </c>
      <c r="AE66" s="356"/>
      <c r="AF66" s="357"/>
      <c r="AG66" s="357"/>
      <c r="AH66" s="156" t="s">
        <v>234</v>
      </c>
      <c r="AI66" s="357"/>
      <c r="AJ66" s="357"/>
      <c r="AK66" s="156" t="s">
        <v>234</v>
      </c>
      <c r="AL66" s="357"/>
      <c r="AM66" s="357"/>
      <c r="AN66" s="358"/>
      <c r="BE66" s="181"/>
      <c r="BF66" s="136"/>
    </row>
    <row r="67" spans="1:58" ht="6" customHeight="1" x14ac:dyDescent="0.2">
      <c r="A67" s="136"/>
      <c r="B67" s="184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6"/>
      <c r="BF67" s="136"/>
    </row>
    <row r="68" spans="1:58" ht="6" customHeight="1" x14ac:dyDescent="0.2">
      <c r="A68" s="136"/>
      <c r="B68" s="177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79"/>
      <c r="BF68" s="136"/>
    </row>
    <row r="69" spans="1:58" ht="12.75" customHeight="1" x14ac:dyDescent="0.2">
      <c r="A69" s="136"/>
      <c r="B69" s="180"/>
      <c r="C69" s="153" t="s">
        <v>205</v>
      </c>
      <c r="D69" s="136"/>
      <c r="E69" s="136"/>
      <c r="F69" s="368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  <c r="W69" s="369"/>
      <c r="X69" s="369"/>
      <c r="Y69" s="369"/>
      <c r="Z69" s="369"/>
      <c r="AA69" s="369"/>
      <c r="AB69" s="369"/>
      <c r="AC69" s="369"/>
      <c r="AD69" s="369"/>
      <c r="AE69" s="369"/>
      <c r="AF69" s="369"/>
      <c r="AG69" s="369"/>
      <c r="AH69" s="369"/>
      <c r="AI69" s="369"/>
      <c r="AJ69" s="369"/>
      <c r="AK69" s="369"/>
      <c r="AL69" s="369"/>
      <c r="AM69" s="369"/>
      <c r="AN69" s="369"/>
      <c r="AO69" s="369"/>
      <c r="AP69" s="369"/>
      <c r="AQ69" s="369"/>
      <c r="AR69" s="369"/>
      <c r="AS69" s="369"/>
      <c r="AT69" s="369"/>
      <c r="AU69" s="369"/>
      <c r="AV69" s="369"/>
      <c r="AW69" s="369"/>
      <c r="AX69" s="369"/>
      <c r="AY69" s="369"/>
      <c r="AZ69" s="369"/>
      <c r="BA69" s="369"/>
      <c r="BB69" s="369"/>
      <c r="BC69" s="369"/>
      <c r="BD69" s="370"/>
      <c r="BE69" s="181"/>
      <c r="BF69" s="136"/>
    </row>
    <row r="70" spans="1:58" ht="3" customHeight="1" x14ac:dyDescent="0.2">
      <c r="A70" s="136"/>
      <c r="B70" s="180"/>
      <c r="C70" s="153"/>
      <c r="D70" s="136"/>
      <c r="E70" s="136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1"/>
      <c r="AT70" s="171"/>
      <c r="AU70" s="171"/>
      <c r="AV70" s="171"/>
      <c r="AW70" s="171"/>
      <c r="AX70" s="171"/>
      <c r="AY70" s="171"/>
      <c r="AZ70" s="171"/>
      <c r="BA70" s="171"/>
      <c r="BB70" s="171"/>
      <c r="BC70" s="171"/>
      <c r="BD70" s="171"/>
      <c r="BE70" s="181"/>
      <c r="BF70" s="136"/>
    </row>
    <row r="71" spans="1:58" ht="11.25" customHeight="1" x14ac:dyDescent="0.2">
      <c r="A71" s="136"/>
      <c r="B71" s="180"/>
      <c r="C71" s="153"/>
      <c r="D71" s="136"/>
      <c r="E71" s="136"/>
      <c r="F71" s="174" t="s">
        <v>207</v>
      </c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71"/>
      <c r="BE71" s="181"/>
      <c r="BF71" s="136"/>
    </row>
    <row r="72" spans="1:58" ht="12.75" customHeight="1" x14ac:dyDescent="0.2">
      <c r="A72" s="136"/>
      <c r="B72" s="180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81"/>
      <c r="BF72" s="136"/>
    </row>
    <row r="73" spans="1:58" ht="12.75" customHeight="1" x14ac:dyDescent="0.2">
      <c r="A73" s="136"/>
      <c r="B73" s="180"/>
      <c r="C73" s="153" t="s">
        <v>17</v>
      </c>
      <c r="D73" s="136"/>
      <c r="E73" s="136"/>
      <c r="F73" s="136"/>
      <c r="G73" s="136"/>
      <c r="H73" s="136"/>
      <c r="I73" s="136"/>
      <c r="J73" s="136"/>
      <c r="K73" s="136"/>
      <c r="L73" s="136"/>
      <c r="M73" s="356"/>
      <c r="N73" s="357"/>
      <c r="O73" s="357"/>
      <c r="P73" s="357"/>
      <c r="Q73" s="357"/>
      <c r="R73" s="357"/>
      <c r="S73" s="357"/>
      <c r="T73" s="357"/>
      <c r="U73" s="357"/>
      <c r="V73" s="358"/>
      <c r="X73" s="172" t="s">
        <v>202</v>
      </c>
      <c r="Y73" s="172"/>
      <c r="Z73" s="172"/>
      <c r="AA73" s="172"/>
      <c r="AB73" s="172"/>
      <c r="AC73" s="136"/>
      <c r="AE73" s="356"/>
      <c r="AF73" s="357"/>
      <c r="AG73" s="357"/>
      <c r="AH73" s="156" t="s">
        <v>234</v>
      </c>
      <c r="AI73" s="357"/>
      <c r="AJ73" s="357"/>
      <c r="AK73" s="156" t="s">
        <v>234</v>
      </c>
      <c r="AL73" s="357"/>
      <c r="AM73" s="357"/>
      <c r="AN73" s="358"/>
      <c r="AP73" s="172" t="s">
        <v>203</v>
      </c>
      <c r="AS73" s="172"/>
      <c r="AT73" s="172"/>
      <c r="AU73" s="356"/>
      <c r="AV73" s="357"/>
      <c r="AW73" s="357"/>
      <c r="AX73" s="357"/>
      <c r="AY73" s="357"/>
      <c r="AZ73" s="357"/>
      <c r="BA73" s="357"/>
      <c r="BB73" s="357"/>
      <c r="BC73" s="357"/>
      <c r="BD73" s="358"/>
      <c r="BE73" s="181"/>
      <c r="BF73" s="136"/>
    </row>
    <row r="74" spans="1:58" ht="12.75" customHeight="1" x14ac:dyDescent="0.2">
      <c r="A74" s="136"/>
      <c r="B74" s="180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81"/>
      <c r="BF74" s="136"/>
    </row>
    <row r="75" spans="1:58" ht="12.75" customHeight="1" x14ac:dyDescent="0.2">
      <c r="A75" s="136"/>
      <c r="B75" s="180"/>
      <c r="C75" s="153" t="s">
        <v>18</v>
      </c>
      <c r="D75" s="136"/>
      <c r="E75" s="136"/>
      <c r="F75" s="136"/>
      <c r="G75" s="136"/>
      <c r="H75" s="136"/>
      <c r="I75" s="136"/>
      <c r="J75" s="136"/>
      <c r="K75" s="136"/>
      <c r="L75" s="136"/>
      <c r="M75" s="356"/>
      <c r="N75" s="357"/>
      <c r="O75" s="357"/>
      <c r="P75" s="357"/>
      <c r="Q75" s="357"/>
      <c r="R75" s="357"/>
      <c r="S75" s="357"/>
      <c r="T75" s="357"/>
      <c r="U75" s="357"/>
      <c r="V75" s="358"/>
      <c r="W75" s="143"/>
      <c r="Y75" s="172"/>
      <c r="Z75" s="172"/>
      <c r="AA75" s="172"/>
      <c r="AB75" s="172"/>
      <c r="AC75" s="173" t="s">
        <v>204</v>
      </c>
      <c r="AE75" s="356"/>
      <c r="AF75" s="357"/>
      <c r="AG75" s="357"/>
      <c r="AH75" s="156" t="s">
        <v>234</v>
      </c>
      <c r="AI75" s="357"/>
      <c r="AJ75" s="357"/>
      <c r="AK75" s="156" t="s">
        <v>234</v>
      </c>
      <c r="AL75" s="357"/>
      <c r="AM75" s="357"/>
      <c r="AN75" s="358"/>
      <c r="BE75" s="181"/>
      <c r="BF75" s="136"/>
    </row>
    <row r="76" spans="1:58" ht="5.25" customHeight="1" x14ac:dyDescent="0.2">
      <c r="A76" s="136"/>
      <c r="B76" s="184"/>
      <c r="C76" s="187"/>
      <c r="D76" s="185"/>
      <c r="E76" s="185"/>
      <c r="F76" s="185"/>
      <c r="G76" s="185"/>
      <c r="H76" s="185"/>
      <c r="I76" s="185"/>
      <c r="J76" s="185"/>
      <c r="K76" s="185"/>
      <c r="L76" s="185"/>
      <c r="M76" s="188"/>
      <c r="N76" s="188"/>
      <c r="O76" s="188"/>
      <c r="P76" s="188"/>
      <c r="Q76" s="188"/>
      <c r="R76" s="188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2"/>
      <c r="AJ76" s="182"/>
      <c r="AK76" s="182"/>
      <c r="AL76" s="182"/>
      <c r="AM76" s="182"/>
      <c r="AN76" s="182"/>
      <c r="AO76" s="190"/>
      <c r="AP76" s="190"/>
      <c r="AQ76" s="190"/>
      <c r="AR76" s="190"/>
      <c r="AS76" s="191"/>
      <c r="AT76" s="182"/>
      <c r="AU76" s="192"/>
      <c r="AV76" s="192"/>
      <c r="AW76" s="192"/>
      <c r="AX76" s="188"/>
      <c r="AY76" s="192"/>
      <c r="AZ76" s="192"/>
      <c r="BA76" s="188"/>
      <c r="BB76" s="192"/>
      <c r="BC76" s="192"/>
      <c r="BD76" s="192"/>
      <c r="BE76" s="186"/>
      <c r="BF76" s="136"/>
    </row>
    <row r="77" spans="1:58" ht="15" customHeight="1" x14ac:dyDescent="0.2">
      <c r="A77" s="136"/>
      <c r="B77" s="136"/>
      <c r="C77" s="153"/>
      <c r="D77" s="136"/>
      <c r="E77" s="136"/>
      <c r="F77" s="136"/>
      <c r="G77" s="136"/>
      <c r="H77" s="136"/>
      <c r="I77" s="136"/>
      <c r="J77" s="136"/>
      <c r="K77" s="136"/>
      <c r="L77" s="136"/>
      <c r="M77" s="143"/>
      <c r="N77" s="143"/>
      <c r="O77" s="143"/>
      <c r="P77" s="143"/>
      <c r="Q77" s="143"/>
      <c r="R77" s="143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O77" s="172"/>
      <c r="AP77" s="172"/>
      <c r="AQ77" s="172"/>
      <c r="AR77" s="172"/>
      <c r="AS77" s="173"/>
      <c r="AU77" s="183"/>
      <c r="AV77" s="183"/>
      <c r="AW77" s="183"/>
      <c r="AX77" s="143"/>
      <c r="AY77" s="183"/>
      <c r="AZ77" s="183"/>
      <c r="BA77" s="143"/>
      <c r="BB77" s="183"/>
      <c r="BC77" s="183"/>
      <c r="BD77" s="183"/>
      <c r="BE77" s="136"/>
      <c r="BF77" s="136"/>
    </row>
    <row r="78" spans="1:58" ht="12" customHeight="1" x14ac:dyDescent="0.2">
      <c r="A78" s="101"/>
      <c r="B78" s="106" t="s">
        <v>206</v>
      </c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3"/>
      <c r="AZ78" s="101"/>
      <c r="BA78" s="101"/>
      <c r="BB78" s="101"/>
      <c r="BC78" s="104" t="s">
        <v>39</v>
      </c>
      <c r="BD78" s="101"/>
      <c r="BE78" s="101"/>
      <c r="BF78" s="101"/>
    </row>
    <row r="79" spans="1:58" ht="11.25" customHeight="1" x14ac:dyDescent="0.2">
      <c r="B79" s="10" t="s">
        <v>38</v>
      </c>
      <c r="F79" s="367" t="str">
        <f>IF(P24="","",P24)</f>
        <v/>
      </c>
      <c r="G79" s="367"/>
      <c r="H79" s="367"/>
      <c r="I79" s="367"/>
      <c r="J79" s="367"/>
      <c r="K79" s="367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  <c r="AU79" s="367"/>
      <c r="AV79" s="367"/>
      <c r="AW79" s="367"/>
      <c r="AX79" s="367"/>
      <c r="AY79" s="367"/>
      <c r="AZ79" s="367"/>
      <c r="BA79" s="367"/>
      <c r="BB79" s="367"/>
      <c r="BC79" s="367"/>
      <c r="BD79" s="367"/>
      <c r="BE79" s="367"/>
    </row>
    <row r="80" spans="1:58" ht="3.75" hidden="1" customHeight="1" x14ac:dyDescent="0.2"/>
    <row r="81" ht="11.45" hidden="1" customHeight="1" x14ac:dyDescent="0.2"/>
    <row r="82" ht="11.45" hidden="1" customHeight="1" x14ac:dyDescent="0.2"/>
    <row r="83" ht="11.45" hidden="1" customHeight="1" x14ac:dyDescent="0.2"/>
    <row r="84" ht="11.45" hidden="1" customHeight="1" x14ac:dyDescent="0.2"/>
    <row r="85" ht="11.45" hidden="1" customHeight="1" x14ac:dyDescent="0.2"/>
    <row r="86" ht="11.45" hidden="1" customHeight="1" x14ac:dyDescent="0.2"/>
    <row r="87" ht="11.45" hidden="1" customHeight="1" x14ac:dyDescent="0.2"/>
    <row r="88" ht="11.45" hidden="1" customHeight="1" x14ac:dyDescent="0.2"/>
    <row r="89" ht="11.45" hidden="1" customHeight="1" x14ac:dyDescent="0.2"/>
    <row r="90" ht="11.45" hidden="1" customHeight="1" x14ac:dyDescent="0.2"/>
    <row r="91" ht="11.45" hidden="1" customHeight="1" x14ac:dyDescent="0.2"/>
    <row r="92" ht="11.45" hidden="1" customHeight="1" x14ac:dyDescent="0.2"/>
    <row r="93" ht="11.45" hidden="1" customHeight="1" x14ac:dyDescent="0.2"/>
    <row r="94" ht="11.45" hidden="1" customHeight="1" x14ac:dyDescent="0.2"/>
    <row r="95" ht="11.45" hidden="1" customHeight="1" x14ac:dyDescent="0.2"/>
    <row r="96" ht="9.9499999999999993" hidden="1" customHeight="1" x14ac:dyDescent="0.2"/>
    <row r="97" ht="9.9499999999999993" hidden="1" customHeight="1" x14ac:dyDescent="0.2"/>
    <row r="98" ht="9.9499999999999993" hidden="1" customHeight="1" x14ac:dyDescent="0.2"/>
    <row r="99" ht="9.9499999999999993" hidden="1" customHeight="1" x14ac:dyDescent="0.2"/>
    <row r="100" ht="9.9499999999999993" hidden="1" customHeight="1" x14ac:dyDescent="0.2"/>
    <row r="101" ht="9.75" hidden="1" customHeight="1" x14ac:dyDescent="0.2"/>
    <row r="102" ht="9.75" hidden="1" customHeight="1" x14ac:dyDescent="0.2"/>
    <row r="103" ht="9.75" hidden="1" customHeight="1" x14ac:dyDescent="0.2"/>
    <row r="104" ht="9.75" hidden="1" customHeight="1" x14ac:dyDescent="0.2"/>
    <row r="105" ht="9.75" hidden="1" customHeight="1" x14ac:dyDescent="0.2"/>
    <row r="106" ht="9.75" hidden="1" customHeight="1" x14ac:dyDescent="0.2"/>
    <row r="107" ht="9.75" hidden="1" customHeight="1" x14ac:dyDescent="0.2"/>
    <row r="108" ht="9.75" hidden="1" customHeight="1" x14ac:dyDescent="0.2"/>
    <row r="109" ht="9.75" hidden="1" customHeight="1" x14ac:dyDescent="0.2"/>
    <row r="110" ht="9.75" hidden="1" customHeight="1" x14ac:dyDescent="0.2"/>
    <row r="111" ht="9.75" hidden="1" customHeight="1" x14ac:dyDescent="0.2"/>
    <row r="112" ht="9.75" hidden="1" customHeight="1" x14ac:dyDescent="0.2"/>
    <row r="113" ht="9.75" hidden="1" customHeight="1" x14ac:dyDescent="0.2"/>
    <row r="114" ht="9.75" hidden="1" customHeight="1" x14ac:dyDescent="0.2"/>
    <row r="115" ht="9.75" hidden="1" customHeight="1" x14ac:dyDescent="0.2"/>
    <row r="116" ht="9.75" hidden="1" customHeight="1" x14ac:dyDescent="0.2"/>
    <row r="117" ht="9.75" hidden="1" customHeight="1" x14ac:dyDescent="0.2"/>
    <row r="118" ht="9.75" hidden="1" customHeight="1" x14ac:dyDescent="0.2"/>
    <row r="119" ht="9.75" hidden="1" customHeight="1" x14ac:dyDescent="0.2"/>
    <row r="120" ht="9.75" hidden="1" customHeight="1" x14ac:dyDescent="0.2"/>
    <row r="121" ht="9.75" hidden="1" customHeight="1" x14ac:dyDescent="0.2"/>
    <row r="122" ht="9.75" hidden="1" customHeight="1" x14ac:dyDescent="0.2"/>
    <row r="123" ht="9.75" hidden="1" customHeight="1" x14ac:dyDescent="0.2"/>
    <row r="124" ht="9.75" hidden="1" customHeight="1" x14ac:dyDescent="0.2"/>
    <row r="125" ht="9.75" hidden="1" customHeight="1" x14ac:dyDescent="0.2"/>
    <row r="126" ht="9.75" hidden="1" customHeight="1" x14ac:dyDescent="0.2"/>
    <row r="127" ht="9.75" hidden="1" customHeight="1" x14ac:dyDescent="0.2"/>
    <row r="128" ht="9.75" hidden="1" customHeight="1" x14ac:dyDescent="0.2"/>
    <row r="129" ht="9.75" hidden="1" customHeight="1" x14ac:dyDescent="0.2"/>
    <row r="130" ht="9.75" hidden="1" customHeight="1" x14ac:dyDescent="0.2"/>
    <row r="131" ht="9.75" hidden="1" customHeight="1" x14ac:dyDescent="0.2"/>
    <row r="132" ht="9.75" hidden="1" customHeight="1" x14ac:dyDescent="0.2"/>
    <row r="133" ht="9.75" hidden="1" customHeight="1" x14ac:dyDescent="0.2"/>
    <row r="134" ht="9.75" hidden="1" customHeight="1" x14ac:dyDescent="0.2"/>
  </sheetData>
  <sheetProtection algorithmName="SHA-512" hashValue="s8wYA0yC0clLufrOYdfijwg32b4sGjhVvC/sGbxkZAlLbkHdfkvFOxblGAjwE3lzPEE+l+27RDFtWEURRhTuCA==" saltValue="nEuCHBQaJoKPj2by2Vs00A==" spinCount="100000" sheet="1" objects="1" scenarios="1" selectLockedCells="1"/>
  <mergeCells count="53">
    <mergeCell ref="C3:BC3"/>
    <mergeCell ref="B4:BD4"/>
    <mergeCell ref="B5:BD5"/>
    <mergeCell ref="AI75:AJ75"/>
    <mergeCell ref="AL75:AN75"/>
    <mergeCell ref="AL73:AN73"/>
    <mergeCell ref="M66:V66"/>
    <mergeCell ref="F60:BD60"/>
    <mergeCell ref="C49:W49"/>
    <mergeCell ref="AQ34:BD34"/>
    <mergeCell ref="AQ36:BD36"/>
    <mergeCell ref="O34:AE34"/>
    <mergeCell ref="M40:BD40"/>
    <mergeCell ref="O36:AE36"/>
    <mergeCell ref="A8:BF8"/>
    <mergeCell ref="M42:AD42"/>
    <mergeCell ref="F79:BE79"/>
    <mergeCell ref="M64:V64"/>
    <mergeCell ref="AE64:AG64"/>
    <mergeCell ref="AI64:AJ64"/>
    <mergeCell ref="AL64:AN64"/>
    <mergeCell ref="F69:BD69"/>
    <mergeCell ref="M73:V73"/>
    <mergeCell ref="AU73:BD73"/>
    <mergeCell ref="AE73:AG73"/>
    <mergeCell ref="AI73:AJ73"/>
    <mergeCell ref="AE66:AG66"/>
    <mergeCell ref="AI66:AJ66"/>
    <mergeCell ref="AL66:AN66"/>
    <mergeCell ref="AU64:BD64"/>
    <mergeCell ref="M75:V75"/>
    <mergeCell ref="AE75:AG75"/>
    <mergeCell ref="AM42:BD42"/>
    <mergeCell ref="AM44:BD44"/>
    <mergeCell ref="M44:AD44"/>
    <mergeCell ref="K30:AE30"/>
    <mergeCell ref="K28:AE28"/>
    <mergeCell ref="AQ30:BD30"/>
    <mergeCell ref="AQ32:BD32"/>
    <mergeCell ref="O32:AE32"/>
    <mergeCell ref="P26:BD26"/>
    <mergeCell ref="AT28:BD28"/>
    <mergeCell ref="F16:AK16"/>
    <mergeCell ref="AK28:AR28"/>
    <mergeCell ref="AS22:BD22"/>
    <mergeCell ref="C20:W20"/>
    <mergeCell ref="P24:BD24"/>
    <mergeCell ref="P22:Y22"/>
    <mergeCell ref="C11:BD11"/>
    <mergeCell ref="C12:BD12"/>
    <mergeCell ref="AU16:AV16"/>
    <mergeCell ref="AX16:AY16"/>
    <mergeCell ref="BA16:BC16"/>
  </mergeCells>
  <phoneticPr fontId="2" type="noConversion"/>
  <dataValidations count="8">
    <dataValidation type="whole" allowBlank="1" showInputMessage="1" showErrorMessage="1" sqref="AL66 AL73 AL75 AL64 BB76:BB77 BA16:BC16" xr:uid="{00000000-0002-0000-0000-000000000000}">
      <formula1>1700</formula1>
      <formula2>2100</formula2>
    </dataValidation>
    <dataValidation type="whole" allowBlank="1" showInputMessage="1" showErrorMessage="1" sqref="AE66 AE73 AE75 AE64 AU76:AU77 AU16:AV16" xr:uid="{00000000-0002-0000-0000-000001000000}">
      <formula1>1</formula1>
      <formula2>31</formula2>
    </dataValidation>
    <dataValidation type="whole" errorStyle="warning" showInputMessage="1" showErrorMessage="1" error="Introduza apenas números!" sqref="P22:Y22" xr:uid="{00000000-0002-0000-0000-000002000000}">
      <formula1>0</formula1>
      <formula2>1000000000000000</formula2>
    </dataValidation>
    <dataValidation type="list" allowBlank="1" showInputMessage="1" showErrorMessage="1" sqref="AQ30:BD30" xr:uid="{00000000-0002-0000-0000-000003000000}">
      <formula1>ilhas</formula1>
    </dataValidation>
    <dataValidation type="list" allowBlank="1" showInputMessage="1" showErrorMessage="1" sqref="K28:AE28" xr:uid="{00000000-0002-0000-0000-000004000000}">
      <formula1>llocalidade</formula1>
    </dataValidation>
    <dataValidation type="list" allowBlank="1" showInputMessage="1" showErrorMessage="1" sqref="K30:AE30" xr:uid="{00000000-0002-0000-0000-000005000000}">
      <formula1>lconcelho</formula1>
    </dataValidation>
    <dataValidation type="whole" allowBlank="1" showInputMessage="1" showErrorMessage="1" sqref="AX16:AY16" xr:uid="{00000000-0002-0000-0000-000006000000}">
      <formula1>1</formula1>
      <formula2>12</formula2>
    </dataValidation>
    <dataValidation type="list" allowBlank="1" showInputMessage="1" showErrorMessage="1" sqref="AT28:BD28" xr:uid="{00000000-0002-0000-0000-000007000000}">
      <formula1>lcodpostal</formula1>
    </dataValidation>
  </dataValidations>
  <pageMargins left="0.4" right="0.39370078740157483" top="0.26" bottom="0.25" header="0.23622047244094491" footer="0"/>
  <pageSetup paperSize="9" scale="95" orientation="portrait" horizontalDpi="1200" verticalDpi="1200" r:id="rId1"/>
  <headerFooter alignWithMargins="0"/>
  <ignoredErrors>
    <ignoredError sqref="F79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7">
    <pageSetUpPr fitToPage="1"/>
  </sheetPr>
  <dimension ref="A1:BU129"/>
  <sheetViews>
    <sheetView showRowColHeaders="0" topLeftCell="A48" workbookViewId="0">
      <selection activeCell="AV31" sqref="AV31:BD31"/>
    </sheetView>
  </sheetViews>
  <sheetFormatPr defaultColWidth="0" defaultRowHeight="12.75" zeroHeight="1" x14ac:dyDescent="0.2"/>
  <cols>
    <col min="1" max="1" width="3.28515625" style="2" customWidth="1"/>
    <col min="2" max="2" width="2.140625" style="2" customWidth="1"/>
    <col min="3" max="9" width="1.7109375" style="2" customWidth="1"/>
    <col min="10" max="10" width="1" style="2" customWidth="1"/>
    <col min="11" max="11" width="1.85546875" style="2" customWidth="1"/>
    <col min="12" max="12" width="1.7109375" style="2" customWidth="1"/>
    <col min="13" max="13" width="1.85546875" style="2" customWidth="1"/>
    <col min="14" max="16" width="1.7109375" style="2" customWidth="1"/>
    <col min="17" max="17" width="1.42578125" style="2" customWidth="1"/>
    <col min="18" max="19" width="1.7109375" style="2" customWidth="1"/>
    <col min="20" max="20" width="1.140625" style="2" customWidth="1"/>
    <col min="21" max="22" width="1.85546875" style="2" customWidth="1"/>
    <col min="23" max="23" width="1.140625" style="2" customWidth="1"/>
    <col min="24" max="24" width="1.42578125" style="2" customWidth="1"/>
    <col min="25" max="27" width="1.7109375" style="2" customWidth="1"/>
    <col min="28" max="28" width="2.5703125" style="2" customWidth="1"/>
    <col min="29" max="31" width="1.7109375" style="2" customWidth="1"/>
    <col min="32" max="32" width="0.85546875" style="2" customWidth="1"/>
    <col min="33" max="33" width="1.140625" style="2" customWidth="1"/>
    <col min="34" max="35" width="1.7109375" style="2" customWidth="1"/>
    <col min="36" max="36" width="1.42578125" style="2" customWidth="1"/>
    <col min="37" max="39" width="1.7109375" style="2" customWidth="1"/>
    <col min="40" max="40" width="1.28515625" style="2" customWidth="1"/>
    <col min="41" max="41" width="1.7109375" style="2" customWidth="1"/>
    <col min="42" max="42" width="1.42578125" style="2" customWidth="1"/>
    <col min="43" max="43" width="0.85546875" style="2" customWidth="1"/>
    <col min="44" max="45" width="1.5703125" style="2" customWidth="1"/>
    <col min="46" max="46" width="2.42578125" style="2" customWidth="1"/>
    <col min="47" max="47" width="1" style="2" customWidth="1"/>
    <col min="48" max="48" width="1.42578125" style="2" customWidth="1"/>
    <col min="49" max="49" width="1.28515625" style="2" customWidth="1"/>
    <col min="50" max="50" width="1.85546875" style="2" customWidth="1"/>
    <col min="51" max="51" width="2.28515625" style="2" customWidth="1"/>
    <col min="52" max="53" width="1.7109375" style="2" customWidth="1"/>
    <col min="54" max="54" width="1.85546875" style="2" customWidth="1"/>
    <col min="55" max="55" width="1.7109375" style="2" customWidth="1"/>
    <col min="56" max="56" width="3" style="2" customWidth="1"/>
    <col min="57" max="57" width="1.42578125" style="2" customWidth="1"/>
    <col min="58" max="59" width="1.7109375" style="2" customWidth="1"/>
    <col min="60" max="60" width="9.140625" style="2" hidden="1" customWidth="1"/>
    <col min="61" max="61" width="11.42578125" style="2" hidden="1" customWidth="1"/>
    <col min="62" max="62" width="10.85546875" style="2" hidden="1" customWidth="1"/>
    <col min="63" max="63" width="12.28515625" style="2" hidden="1" customWidth="1"/>
    <col min="64" max="16384" width="9.140625" style="2" hidden="1"/>
  </cols>
  <sheetData>
    <row r="1" spans="1:73" ht="19.5" customHeight="1" x14ac:dyDescent="0.2">
      <c r="A1" s="380" t="s">
        <v>413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  <c r="BC1" s="406"/>
      <c r="BD1" s="406"/>
      <c r="BE1" s="406"/>
      <c r="BF1" s="406"/>
      <c r="BG1" s="101"/>
    </row>
    <row r="2" spans="1:73" ht="11.25" customHeight="1" x14ac:dyDescent="0.2">
      <c r="BJ2" s="44"/>
    </row>
    <row r="3" spans="1:73" ht="15.75" customHeight="1" x14ac:dyDescent="0.2">
      <c r="A3" s="16"/>
      <c r="B3" s="163" t="s">
        <v>25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5"/>
      <c r="BJ3" s="44"/>
    </row>
    <row r="4" spans="1:73" ht="10.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I4" s="20"/>
      <c r="BK4" s="20"/>
      <c r="BL4" s="20"/>
      <c r="BM4" s="20"/>
      <c r="BN4" s="20"/>
      <c r="BO4" s="20"/>
      <c r="BP4" s="20"/>
      <c r="BQ4" s="20"/>
      <c r="BR4" s="20"/>
      <c r="BS4" s="20"/>
    </row>
    <row r="5" spans="1:73" ht="7.5" customHeight="1" x14ac:dyDescent="0.2"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6"/>
      <c r="BH5" s="44"/>
      <c r="BI5" s="44"/>
      <c r="BJ5" s="44"/>
      <c r="BK5" s="20"/>
      <c r="BL5" s="20"/>
      <c r="BM5" s="20"/>
      <c r="BN5" s="20"/>
      <c r="BO5" s="20"/>
      <c r="BP5" s="20"/>
      <c r="BQ5" s="20"/>
      <c r="BR5" s="20"/>
      <c r="BS5" s="20"/>
    </row>
    <row r="6" spans="1:73" ht="15" customHeight="1" x14ac:dyDescent="0.2">
      <c r="B6" s="37"/>
      <c r="C6" s="410" t="s">
        <v>399</v>
      </c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BF6" s="38"/>
      <c r="BH6" s="44"/>
      <c r="BI6" s="44"/>
      <c r="BJ6" s="206"/>
    </row>
    <row r="7" spans="1:73" ht="4.7" customHeight="1" x14ac:dyDescent="0.2">
      <c r="B7" s="39"/>
      <c r="C7" s="19"/>
      <c r="D7" s="19"/>
      <c r="E7" s="19"/>
      <c r="F7" s="19"/>
      <c r="G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F7" s="38"/>
      <c r="BH7" s="44"/>
      <c r="BI7" s="44"/>
      <c r="BJ7" s="44"/>
    </row>
    <row r="8" spans="1:73" ht="18.75" customHeight="1" x14ac:dyDescent="0.2">
      <c r="B8" s="39"/>
      <c r="C8" s="19"/>
      <c r="D8" s="19"/>
      <c r="E8" s="17" t="s">
        <v>37</v>
      </c>
      <c r="F8" s="19"/>
      <c r="G8" s="19"/>
      <c r="J8" s="19"/>
      <c r="K8" s="407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  <c r="AB8" s="408"/>
      <c r="AC8" s="408"/>
      <c r="AD8" s="408"/>
      <c r="AE8" s="408"/>
      <c r="AF8" s="408"/>
      <c r="AG8" s="408"/>
      <c r="AH8" s="408"/>
      <c r="AI8" s="408"/>
      <c r="AJ8" s="408"/>
      <c r="AK8" s="408"/>
      <c r="AL8" s="408"/>
      <c r="AM8" s="408"/>
      <c r="AN8" s="408"/>
      <c r="AO8" s="408"/>
      <c r="AP8" s="408"/>
      <c r="AQ8" s="408"/>
      <c r="AR8" s="408"/>
      <c r="AS8" s="408"/>
      <c r="AT8" s="408"/>
      <c r="AU8" s="408"/>
      <c r="AV8" s="408"/>
      <c r="AW8" s="408"/>
      <c r="AX8" s="408"/>
      <c r="AY8" s="408"/>
      <c r="AZ8" s="408"/>
      <c r="BA8" s="408"/>
      <c r="BB8" s="408"/>
      <c r="BC8" s="408"/>
      <c r="BD8" s="408"/>
      <c r="BE8" s="409"/>
      <c r="BF8" s="38"/>
      <c r="BH8" s="44"/>
      <c r="BI8" s="44"/>
      <c r="BJ8" s="44"/>
    </row>
    <row r="9" spans="1:73" ht="9.75" customHeight="1" x14ac:dyDescent="0.2">
      <c r="B9" s="39"/>
      <c r="C9" s="19"/>
      <c r="D9" s="19"/>
      <c r="E9" s="19"/>
      <c r="F9" s="19"/>
      <c r="G9" s="19"/>
      <c r="BF9" s="38"/>
      <c r="BH9" s="44"/>
      <c r="BI9" s="44"/>
      <c r="BJ9" s="206"/>
    </row>
    <row r="10" spans="1:73" ht="5.25" customHeight="1" x14ac:dyDescent="0.2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2"/>
      <c r="BJ10" s="44"/>
    </row>
    <row r="11" spans="1:73" ht="10.5" customHeight="1" x14ac:dyDescent="0.2">
      <c r="BJ11" s="44"/>
    </row>
    <row r="12" spans="1:73" ht="15.75" customHeight="1" x14ac:dyDescent="0.2">
      <c r="B12" s="411" t="s">
        <v>400</v>
      </c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  <c r="O12" s="412"/>
      <c r="P12" s="412"/>
      <c r="Q12" s="412"/>
      <c r="R12" s="412"/>
      <c r="S12" s="412"/>
      <c r="T12" s="412"/>
      <c r="U12" s="412"/>
      <c r="V12" s="412"/>
      <c r="W12" s="412"/>
      <c r="X12" s="412"/>
      <c r="Y12" s="412"/>
      <c r="Z12" s="412"/>
      <c r="AA12" s="412"/>
      <c r="AB12" s="412"/>
      <c r="AC12" s="412"/>
      <c r="AD12" s="412"/>
      <c r="AE12" s="412"/>
      <c r="AF12" s="412"/>
      <c r="AG12" s="412"/>
      <c r="AH12" s="412"/>
      <c r="AI12" s="412"/>
      <c r="AJ12" s="412"/>
      <c r="AK12" s="412"/>
      <c r="AL12" s="412"/>
      <c r="AM12" s="412"/>
      <c r="AN12" s="412"/>
      <c r="AO12" s="412"/>
      <c r="AP12" s="412"/>
      <c r="AQ12" s="412"/>
      <c r="AR12" s="412"/>
      <c r="AS12" s="412"/>
      <c r="AT12" s="412"/>
      <c r="AU12" s="412"/>
      <c r="AV12" s="412"/>
      <c r="AW12" s="412"/>
      <c r="AX12" s="412"/>
      <c r="AY12" s="412"/>
      <c r="AZ12" s="412"/>
      <c r="BA12" s="412"/>
      <c r="BB12" s="412"/>
      <c r="BC12" s="412"/>
      <c r="BD12" s="412"/>
      <c r="BE12" s="412"/>
      <c r="BF12" s="413"/>
      <c r="BJ12" s="44"/>
    </row>
    <row r="13" spans="1:73" ht="6.75" customHeight="1" x14ac:dyDescent="0.2">
      <c r="BJ13" s="44"/>
    </row>
    <row r="14" spans="1:73" ht="9" customHeight="1" x14ac:dyDescent="0.2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6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</row>
    <row r="15" spans="1:73" ht="4.7" customHeight="1" x14ac:dyDescent="0.2">
      <c r="B15" s="39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F15" s="38"/>
    </row>
    <row r="16" spans="1:73" ht="10.5" customHeight="1" x14ac:dyDescent="0.2">
      <c r="B16" s="39"/>
      <c r="C16" s="26"/>
      <c r="D16" s="414" t="s">
        <v>401</v>
      </c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  <c r="U16" s="414"/>
      <c r="V16" s="414"/>
      <c r="W16" s="414"/>
      <c r="X16" s="414"/>
      <c r="Y16" s="414"/>
      <c r="Z16" s="414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4"/>
      <c r="AO16" s="414"/>
      <c r="AP16" s="414"/>
      <c r="AQ16" s="414"/>
      <c r="AR16" s="414"/>
      <c r="AS16" s="414"/>
      <c r="AT16" s="414"/>
      <c r="AU16" s="8"/>
      <c r="AV16" s="8"/>
      <c r="AW16" s="8"/>
      <c r="AX16" s="8"/>
      <c r="AY16" s="8"/>
      <c r="AZ16" s="8"/>
      <c r="BA16" s="7"/>
      <c r="BB16" s="8"/>
      <c r="BC16" s="8"/>
      <c r="BD16" s="8"/>
      <c r="BE16" s="9"/>
      <c r="BF16" s="38"/>
    </row>
    <row r="17" spans="2:71" ht="9.75" customHeight="1" x14ac:dyDescent="0.2">
      <c r="B17" s="37"/>
      <c r="C17" s="1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5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5"/>
      <c r="AS17" s="415"/>
      <c r="AT17" s="415"/>
      <c r="BA17" s="1"/>
      <c r="BC17" s="281"/>
      <c r="BE17" s="3"/>
      <c r="BF17" s="38"/>
      <c r="BI17" s="204"/>
    </row>
    <row r="18" spans="2:71" ht="10.5" customHeight="1" x14ac:dyDescent="0.2">
      <c r="B18" s="37"/>
      <c r="C18" s="4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6"/>
      <c r="AL18" s="416"/>
      <c r="AM18" s="416"/>
      <c r="AN18" s="416"/>
      <c r="AO18" s="416"/>
      <c r="AP18" s="416"/>
      <c r="AQ18" s="416"/>
      <c r="AR18" s="416"/>
      <c r="AS18" s="416"/>
      <c r="AT18" s="416"/>
      <c r="AU18" s="5"/>
      <c r="AV18" s="5"/>
      <c r="AW18" s="5"/>
      <c r="AX18" s="5"/>
      <c r="AY18" s="5"/>
      <c r="AZ18" s="5"/>
      <c r="BA18" s="4"/>
      <c r="BB18" s="5"/>
      <c r="BC18" s="5"/>
      <c r="BD18" s="5"/>
      <c r="BE18" s="6"/>
      <c r="BF18" s="38"/>
    </row>
    <row r="19" spans="2:71" ht="14.25" customHeight="1" x14ac:dyDescent="0.2">
      <c r="B19" s="39"/>
      <c r="C19" s="26"/>
      <c r="D19" s="414" t="s">
        <v>402</v>
      </c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414"/>
      <c r="AA19" s="414"/>
      <c r="AB19" s="414"/>
      <c r="AC19" s="414"/>
      <c r="AD19" s="414"/>
      <c r="AE19" s="414"/>
      <c r="AF19" s="414"/>
      <c r="AG19" s="414"/>
      <c r="AH19" s="414"/>
      <c r="AI19" s="414"/>
      <c r="AJ19" s="414"/>
      <c r="AK19" s="414"/>
      <c r="AL19" s="414"/>
      <c r="AM19" s="414"/>
      <c r="AN19" s="414"/>
      <c r="AO19" s="414"/>
      <c r="AP19" s="414"/>
      <c r="AQ19" s="414"/>
      <c r="AR19" s="414"/>
      <c r="AS19" s="414"/>
      <c r="AT19" s="414"/>
      <c r="AU19" s="8"/>
      <c r="AV19" s="8"/>
      <c r="AW19" s="8"/>
      <c r="AX19" s="8"/>
      <c r="AY19" s="8"/>
      <c r="AZ19" s="8"/>
      <c r="BA19" s="7"/>
      <c r="BB19" s="8"/>
      <c r="BC19" s="8"/>
      <c r="BD19" s="8"/>
      <c r="BE19" s="9"/>
      <c r="BF19" s="38"/>
      <c r="BI19" s="204"/>
    </row>
    <row r="20" spans="2:71" ht="9.75" customHeight="1" x14ac:dyDescent="0.2">
      <c r="B20" s="37"/>
      <c r="C20" s="1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5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5"/>
      <c r="AS20" s="415"/>
      <c r="AT20" s="415"/>
      <c r="BA20" s="1"/>
      <c r="BC20" s="281"/>
      <c r="BE20" s="3"/>
      <c r="BF20" s="38"/>
    </row>
    <row r="21" spans="2:71" ht="13.7" customHeight="1" x14ac:dyDescent="0.2">
      <c r="B21" s="37"/>
      <c r="C21" s="4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416"/>
      <c r="AL21" s="416"/>
      <c r="AM21" s="416"/>
      <c r="AN21" s="416"/>
      <c r="AO21" s="416"/>
      <c r="AP21" s="416"/>
      <c r="AQ21" s="416"/>
      <c r="AR21" s="416"/>
      <c r="AS21" s="416"/>
      <c r="AT21" s="416"/>
      <c r="AU21" s="5"/>
      <c r="AV21" s="5"/>
      <c r="AW21" s="5"/>
      <c r="AX21" s="5"/>
      <c r="AY21" s="5"/>
      <c r="AZ21" s="5"/>
      <c r="BA21" s="4"/>
      <c r="BB21" s="5"/>
      <c r="BC21" s="5"/>
      <c r="BD21" s="5"/>
      <c r="BE21" s="6"/>
      <c r="BF21" s="38"/>
      <c r="BI21" s="249"/>
      <c r="BJ21" s="25"/>
    </row>
    <row r="22" spans="2:71" ht="10.5" customHeight="1" x14ac:dyDescent="0.2">
      <c r="B22" s="39"/>
      <c r="C22" s="26"/>
      <c r="D22" s="417" t="s">
        <v>7</v>
      </c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7"/>
      <c r="AI22" s="417"/>
      <c r="AJ22" s="417"/>
      <c r="AK22" s="417"/>
      <c r="AL22" s="417"/>
      <c r="AM22" s="417"/>
      <c r="AN22" s="417"/>
      <c r="AO22" s="417"/>
      <c r="AP22" s="417"/>
      <c r="AQ22" s="417"/>
      <c r="AR22" s="417"/>
      <c r="AS22" s="417"/>
      <c r="AT22" s="417"/>
      <c r="AU22" s="8"/>
      <c r="AV22" s="8"/>
      <c r="AW22" s="8"/>
      <c r="AX22" s="8"/>
      <c r="AY22" s="8"/>
      <c r="AZ22" s="8"/>
      <c r="BA22" s="7"/>
      <c r="BB22" s="8"/>
      <c r="BC22" s="8"/>
      <c r="BD22" s="8"/>
      <c r="BE22" s="9"/>
      <c r="BF22" s="38"/>
      <c r="BI22" s="25"/>
      <c r="BJ22" s="25"/>
    </row>
    <row r="23" spans="2:71" ht="9.75" customHeight="1" x14ac:dyDescent="0.2">
      <c r="B23" s="37"/>
      <c r="C23" s="21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8"/>
      <c r="AL23" s="418"/>
      <c r="AM23" s="418"/>
      <c r="AN23" s="418"/>
      <c r="AO23" s="418"/>
      <c r="AP23" s="418"/>
      <c r="AQ23" s="418"/>
      <c r="AR23" s="418"/>
      <c r="AS23" s="418"/>
      <c r="AT23" s="418"/>
      <c r="BA23" s="1"/>
      <c r="BC23" s="281"/>
      <c r="BE23" s="3"/>
      <c r="BF23" s="38"/>
      <c r="BI23" s="25"/>
      <c r="BJ23" s="25"/>
    </row>
    <row r="24" spans="2:71" ht="10.5" customHeight="1" x14ac:dyDescent="0.2">
      <c r="B24" s="37"/>
      <c r="C24" s="27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E24" s="419"/>
      <c r="AF24" s="419"/>
      <c r="AG24" s="419"/>
      <c r="AH24" s="419"/>
      <c r="AI24" s="419"/>
      <c r="AJ24" s="419"/>
      <c r="AK24" s="419"/>
      <c r="AL24" s="419"/>
      <c r="AM24" s="419"/>
      <c r="AN24" s="419"/>
      <c r="AO24" s="419"/>
      <c r="AP24" s="419"/>
      <c r="AQ24" s="419"/>
      <c r="AR24" s="419"/>
      <c r="AS24" s="419"/>
      <c r="AT24" s="419"/>
      <c r="AU24" s="5"/>
      <c r="AV24" s="5"/>
      <c r="AW24" s="5"/>
      <c r="AX24" s="5"/>
      <c r="AY24" s="5"/>
      <c r="AZ24" s="5"/>
      <c r="BA24" s="4"/>
      <c r="BB24" s="5"/>
      <c r="BC24" s="5"/>
      <c r="BD24" s="5"/>
      <c r="BE24" s="6"/>
      <c r="BF24" s="38"/>
    </row>
    <row r="25" spans="2:71" ht="9.75" customHeight="1" x14ac:dyDescent="0.2">
      <c r="B25" s="40"/>
      <c r="C25" s="41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41"/>
      <c r="BA25" s="41"/>
      <c r="BB25" s="41"/>
      <c r="BC25" s="41"/>
      <c r="BD25" s="41"/>
      <c r="BE25" s="41"/>
      <c r="BF25" s="42"/>
      <c r="BH25" s="44"/>
      <c r="BI25" s="44"/>
      <c r="BJ25" s="44"/>
    </row>
    <row r="26" spans="2:71" ht="7.5" customHeight="1" x14ac:dyDescent="0.2"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Y26" s="18"/>
      <c r="BH26" s="44"/>
      <c r="BI26" s="44"/>
      <c r="BJ26" s="44"/>
    </row>
    <row r="27" spans="2:71" ht="6" customHeight="1" x14ac:dyDescent="0.2"/>
    <row r="28" spans="2:71" ht="6.75" customHeight="1" x14ac:dyDescent="0.2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6"/>
      <c r="BH28" s="44"/>
      <c r="BI28" s="44"/>
      <c r="BJ28" s="44"/>
      <c r="BK28" s="20"/>
      <c r="BL28" s="20"/>
      <c r="BM28" s="20"/>
      <c r="BN28" s="20"/>
      <c r="BO28" s="20"/>
      <c r="BP28" s="20"/>
      <c r="BQ28" s="20"/>
      <c r="BR28" s="20"/>
      <c r="BS28" s="20"/>
    </row>
    <row r="29" spans="2:71" ht="11.25" customHeight="1" x14ac:dyDescent="0.2">
      <c r="B29" s="37"/>
      <c r="C29" s="410" t="s">
        <v>420</v>
      </c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AH29" s="23" t="s">
        <v>71</v>
      </c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U29" s="23"/>
      <c r="AV29" s="23"/>
      <c r="AW29" s="23"/>
      <c r="AX29" s="23"/>
      <c r="AY29" s="23"/>
      <c r="BF29" s="38"/>
      <c r="BH29" s="44"/>
      <c r="BJ29" s="44"/>
    </row>
    <row r="30" spans="2:71" ht="6" customHeight="1" x14ac:dyDescent="0.2">
      <c r="B30" s="39"/>
      <c r="C30" s="19"/>
      <c r="D30" s="19"/>
      <c r="E30" s="19"/>
      <c r="F30" s="19"/>
      <c r="G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F30" s="38"/>
      <c r="BH30" s="44"/>
      <c r="BJ30" s="44"/>
    </row>
    <row r="31" spans="2:71" ht="12.75" customHeight="1" x14ac:dyDescent="0.2">
      <c r="B31" s="39"/>
      <c r="C31" s="19"/>
      <c r="D31" s="19"/>
      <c r="E31" s="10" t="s">
        <v>418</v>
      </c>
      <c r="F31" s="19"/>
      <c r="G31" s="19"/>
      <c r="J31" s="19"/>
      <c r="K31" s="19"/>
      <c r="L31" s="19"/>
      <c r="M31" s="19"/>
      <c r="N31" s="19"/>
      <c r="O31" s="19"/>
      <c r="P31" s="394"/>
      <c r="Q31" s="391"/>
      <c r="R31" s="49" t="s">
        <v>234</v>
      </c>
      <c r="S31" s="391"/>
      <c r="T31" s="391"/>
      <c r="U31" s="49" t="s">
        <v>234</v>
      </c>
      <c r="V31" s="391"/>
      <c r="W31" s="391"/>
      <c r="X31" s="392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0"/>
      <c r="AL31" s="19"/>
      <c r="AM31" s="19"/>
      <c r="AP31" s="19"/>
      <c r="AQ31" s="19"/>
      <c r="AR31" s="19"/>
      <c r="AS31" s="19"/>
      <c r="AT31" s="18" t="s">
        <v>68</v>
      </c>
      <c r="AU31" s="19"/>
      <c r="AV31" s="395"/>
      <c r="AW31" s="396"/>
      <c r="AX31" s="396"/>
      <c r="AY31" s="396"/>
      <c r="AZ31" s="396"/>
      <c r="BA31" s="396"/>
      <c r="BB31" s="396"/>
      <c r="BC31" s="396"/>
      <c r="BD31" s="397"/>
      <c r="BE31" s="19"/>
      <c r="BF31" s="38"/>
      <c r="BH31" s="44"/>
      <c r="BJ31" s="44"/>
    </row>
    <row r="32" spans="2:71" ht="9.75" customHeight="1" x14ac:dyDescent="0.2">
      <c r="B32" s="39"/>
      <c r="C32" s="19"/>
      <c r="D32" s="19"/>
      <c r="E32" s="19"/>
      <c r="F32" s="19"/>
      <c r="G32" s="19"/>
      <c r="BF32" s="38"/>
      <c r="BH32" s="44"/>
      <c r="BI32" s="212"/>
      <c r="BJ32" s="44"/>
    </row>
    <row r="33" spans="2:62" ht="12.75" customHeight="1" x14ac:dyDescent="0.2">
      <c r="B33" s="39"/>
      <c r="C33" s="19"/>
      <c r="D33" s="19"/>
      <c r="E33" s="10" t="s">
        <v>419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394"/>
      <c r="Q33" s="391"/>
      <c r="R33" s="49" t="s">
        <v>234</v>
      </c>
      <c r="S33" s="391"/>
      <c r="T33" s="391"/>
      <c r="U33" s="49" t="s">
        <v>234</v>
      </c>
      <c r="V33" s="391"/>
      <c r="W33" s="391"/>
      <c r="X33" s="392"/>
      <c r="Y33" s="122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8" t="s">
        <v>69</v>
      </c>
      <c r="AU33" s="10"/>
      <c r="AV33" s="403"/>
      <c r="AW33" s="404"/>
      <c r="AX33" s="404"/>
      <c r="AY33" s="404"/>
      <c r="AZ33" s="404"/>
      <c r="BA33" s="404"/>
      <c r="BB33" s="404"/>
      <c r="BC33" s="404"/>
      <c r="BD33" s="405"/>
      <c r="BF33" s="38"/>
      <c r="BH33" s="44"/>
      <c r="BI33" s="212"/>
      <c r="BJ33" s="44"/>
    </row>
    <row r="34" spans="2:62" ht="9.75" customHeight="1" x14ac:dyDescent="0.2">
      <c r="B34" s="39"/>
      <c r="C34" s="19"/>
      <c r="D34" s="1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206"/>
      <c r="Q34" s="206"/>
      <c r="R34" s="10"/>
      <c r="S34" s="206"/>
      <c r="T34" s="206"/>
      <c r="U34" s="10"/>
      <c r="V34" s="206"/>
      <c r="W34" s="206"/>
      <c r="X34" s="206"/>
      <c r="Y34" s="122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8"/>
      <c r="AU34" s="10"/>
      <c r="AV34" s="209"/>
      <c r="AW34" s="209"/>
      <c r="AX34" s="209"/>
      <c r="AY34" s="209"/>
      <c r="AZ34" s="209"/>
      <c r="BA34" s="209"/>
      <c r="BB34" s="209"/>
      <c r="BC34" s="209"/>
      <c r="BD34" s="209"/>
      <c r="BF34" s="38"/>
      <c r="BH34" s="44"/>
      <c r="BI34" s="212"/>
      <c r="BJ34" s="44"/>
    </row>
    <row r="35" spans="2:62" ht="12.75" customHeight="1" x14ac:dyDescent="0.2">
      <c r="B35" s="39"/>
      <c r="C35" s="410" t="s">
        <v>421</v>
      </c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  <c r="Y35" s="122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8" t="s">
        <v>70</v>
      </c>
      <c r="AU35" s="10"/>
      <c r="AV35" s="403"/>
      <c r="AW35" s="404"/>
      <c r="AX35" s="404"/>
      <c r="AY35" s="404"/>
      <c r="AZ35" s="404"/>
      <c r="BA35" s="404"/>
      <c r="BB35" s="404"/>
      <c r="BC35" s="404"/>
      <c r="BD35" s="405"/>
      <c r="BF35" s="38"/>
      <c r="BH35" s="44"/>
      <c r="BI35" s="212"/>
      <c r="BJ35" s="44"/>
    </row>
    <row r="36" spans="2:62" ht="4.7" customHeight="1" x14ac:dyDescent="0.2">
      <c r="B36" s="39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Y36" s="122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8"/>
      <c r="AU36" s="10"/>
      <c r="AV36" s="292"/>
      <c r="AW36" s="292"/>
      <c r="AX36" s="292"/>
      <c r="AY36" s="292"/>
      <c r="AZ36" s="292"/>
      <c r="BA36" s="292"/>
      <c r="BB36" s="292"/>
      <c r="BC36" s="292"/>
      <c r="BD36" s="292"/>
      <c r="BF36" s="38"/>
      <c r="BH36" s="44"/>
      <c r="BI36" s="212"/>
      <c r="BJ36" s="44"/>
    </row>
    <row r="37" spans="2:62" ht="12.75" customHeight="1" x14ac:dyDescent="0.2">
      <c r="B37" s="39"/>
      <c r="C37" s="19"/>
      <c r="D37" s="19"/>
      <c r="E37" s="10" t="s">
        <v>417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394"/>
      <c r="Q37" s="391"/>
      <c r="R37" s="49" t="s">
        <v>234</v>
      </c>
      <c r="S37" s="391"/>
      <c r="T37" s="391"/>
      <c r="U37" s="49" t="s">
        <v>234</v>
      </c>
      <c r="V37" s="391"/>
      <c r="W37" s="391"/>
      <c r="X37" s="392"/>
      <c r="Y37" s="122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8"/>
      <c r="AU37" s="10"/>
      <c r="AV37" s="292"/>
      <c r="AW37" s="292"/>
      <c r="AX37" s="292"/>
      <c r="AY37" s="292"/>
      <c r="AZ37" s="292"/>
      <c r="BA37" s="292"/>
      <c r="BB37" s="292"/>
      <c r="BC37" s="292"/>
      <c r="BD37" s="292"/>
      <c r="BF37" s="38"/>
      <c r="BH37" s="44"/>
      <c r="BI37" s="212"/>
      <c r="BJ37" s="44"/>
    </row>
    <row r="38" spans="2:62" ht="9.75" customHeight="1" x14ac:dyDescent="0.2">
      <c r="B38" s="39"/>
      <c r="C38" s="19"/>
      <c r="D38" s="1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06"/>
      <c r="Q38" s="206"/>
      <c r="R38" s="10"/>
      <c r="S38" s="206"/>
      <c r="T38" s="206"/>
      <c r="U38" s="10"/>
      <c r="V38" s="206"/>
      <c r="W38" s="206"/>
      <c r="X38" s="206"/>
      <c r="Y38" s="122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8"/>
      <c r="AU38" s="10"/>
      <c r="AV38" s="292"/>
      <c r="AW38" s="292"/>
      <c r="AX38" s="292"/>
      <c r="AY38" s="292"/>
      <c r="AZ38" s="292"/>
      <c r="BA38" s="292"/>
      <c r="BB38" s="292"/>
      <c r="BC38" s="292"/>
      <c r="BD38" s="292"/>
      <c r="BF38" s="38"/>
      <c r="BH38" s="44"/>
      <c r="BI38" s="212"/>
      <c r="BJ38" s="44"/>
    </row>
    <row r="39" spans="2:62" ht="12.75" customHeight="1" x14ac:dyDescent="0.2">
      <c r="B39" s="39"/>
      <c r="C39" s="19"/>
      <c r="D39" s="19"/>
      <c r="E39" s="10" t="s">
        <v>419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394"/>
      <c r="Q39" s="391"/>
      <c r="R39" s="49" t="s">
        <v>234</v>
      </c>
      <c r="S39" s="391"/>
      <c r="T39" s="391"/>
      <c r="U39" s="49" t="s">
        <v>234</v>
      </c>
      <c r="V39" s="391"/>
      <c r="W39" s="391"/>
      <c r="X39" s="392"/>
      <c r="Y39" s="122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8"/>
      <c r="AU39" s="10"/>
      <c r="AV39" s="292"/>
      <c r="AW39" s="292"/>
      <c r="AX39" s="292"/>
      <c r="AY39" s="292"/>
      <c r="AZ39" s="292"/>
      <c r="BA39" s="292"/>
      <c r="BB39" s="292"/>
      <c r="BC39" s="292"/>
      <c r="BD39" s="292"/>
      <c r="BF39" s="38"/>
      <c r="BH39" s="44"/>
      <c r="BI39" s="212"/>
      <c r="BJ39" s="44"/>
    </row>
    <row r="40" spans="2:62" ht="11.25" customHeight="1" x14ac:dyDescent="0.2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2"/>
      <c r="BI40" s="212"/>
    </row>
    <row r="41" spans="2:62" ht="16.5" customHeight="1" x14ac:dyDescent="0.2"/>
    <row r="42" spans="2:62" ht="5.25" customHeight="1" x14ac:dyDescent="0.2"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6"/>
    </row>
    <row r="43" spans="2:62" ht="12" customHeight="1" x14ac:dyDescent="0.25">
      <c r="B43" s="37"/>
      <c r="C43" s="208" t="s">
        <v>403</v>
      </c>
      <c r="BF43" s="38"/>
      <c r="BI43" s="211"/>
    </row>
    <row r="44" spans="2:62" ht="7.5" customHeight="1" x14ac:dyDescent="0.2">
      <c r="B44" s="37"/>
      <c r="BF44" s="38"/>
    </row>
    <row r="45" spans="2:62" ht="18.75" customHeight="1" x14ac:dyDescent="0.2">
      <c r="B45" s="37"/>
      <c r="C45" s="381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2"/>
      <c r="AC45" s="382"/>
      <c r="AD45" s="382"/>
      <c r="AE45" s="382"/>
      <c r="AF45" s="382"/>
      <c r="AG45" s="382"/>
      <c r="AH45" s="382"/>
      <c r="AI45" s="382"/>
      <c r="AJ45" s="382"/>
      <c r="AK45" s="382"/>
      <c r="AL45" s="382"/>
      <c r="AM45" s="382"/>
      <c r="AN45" s="382"/>
      <c r="AO45" s="382"/>
      <c r="AP45" s="382"/>
      <c r="AQ45" s="382"/>
      <c r="AR45" s="382"/>
      <c r="AS45" s="382"/>
      <c r="AT45" s="382"/>
      <c r="AU45" s="382"/>
      <c r="AV45" s="382"/>
      <c r="AW45" s="382"/>
      <c r="AX45" s="382"/>
      <c r="AY45" s="382"/>
      <c r="AZ45" s="382"/>
      <c r="BA45" s="382"/>
      <c r="BB45" s="382"/>
      <c r="BC45" s="382"/>
      <c r="BD45" s="382"/>
      <c r="BE45" s="383"/>
      <c r="BF45" s="38"/>
    </row>
    <row r="46" spans="2:62" ht="9.75" customHeight="1" x14ac:dyDescent="0.2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2"/>
    </row>
    <row r="47" spans="2:62" ht="16.5" customHeight="1" x14ac:dyDescent="0.2"/>
    <row r="48" spans="2:62" ht="5.25" customHeight="1" x14ac:dyDescent="0.2"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6"/>
    </row>
    <row r="49" spans="2:61" ht="11.25" customHeight="1" x14ac:dyDescent="0.2">
      <c r="B49" s="37"/>
      <c r="C49" s="23" t="s">
        <v>73</v>
      </c>
      <c r="BF49" s="38"/>
    </row>
    <row r="50" spans="2:61" ht="4.7" customHeight="1" x14ac:dyDescent="0.2">
      <c r="B50" s="39"/>
      <c r="C50" s="19"/>
      <c r="D50" s="19"/>
      <c r="E50" s="19"/>
      <c r="F50" s="19"/>
      <c r="G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F50" s="38"/>
    </row>
    <row r="51" spans="2:61" ht="20.100000000000001" customHeight="1" x14ac:dyDescent="0.2">
      <c r="B51" s="39"/>
      <c r="C51" s="400" t="s">
        <v>50</v>
      </c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1"/>
      <c r="AC51" s="401"/>
      <c r="AD51" s="401"/>
      <c r="AE51" s="401"/>
      <c r="AF51" s="401"/>
      <c r="AG51" s="213"/>
      <c r="AH51" s="402"/>
      <c r="AI51" s="402"/>
      <c r="AJ51" s="402"/>
      <c r="AK51" s="402"/>
      <c r="AL51" s="402"/>
      <c r="AM51" s="402"/>
      <c r="AN51" s="402"/>
      <c r="AO51" s="402"/>
      <c r="AP51" s="402"/>
      <c r="AQ51" s="402"/>
      <c r="AR51" s="402"/>
      <c r="AS51" s="402"/>
      <c r="AT51" s="402"/>
      <c r="BF51" s="38"/>
    </row>
    <row r="52" spans="2:61" ht="20.100000000000001" customHeight="1" x14ac:dyDescent="0.2">
      <c r="B52" s="39"/>
      <c r="C52" s="21"/>
      <c r="D52" s="399" t="s">
        <v>382</v>
      </c>
      <c r="E52" s="399"/>
      <c r="F52" s="399"/>
      <c r="G52" s="399"/>
      <c r="H52" s="399"/>
      <c r="I52" s="399"/>
      <c r="J52" s="399"/>
      <c r="K52" s="399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217"/>
      <c r="AG52" s="214"/>
      <c r="AH52" s="386"/>
      <c r="AI52" s="387"/>
      <c r="AJ52" s="387"/>
      <c r="AK52" s="387"/>
      <c r="AL52" s="387"/>
      <c r="AM52" s="387"/>
      <c r="AN52" s="387"/>
      <c r="AO52" s="387"/>
      <c r="AP52" s="387"/>
      <c r="AQ52" s="387"/>
      <c r="AR52" s="387"/>
      <c r="AS52" s="387"/>
      <c r="AT52" s="388"/>
      <c r="AU52" s="175"/>
      <c r="AV52" s="175"/>
      <c r="AW52" s="175"/>
      <c r="AX52" s="175"/>
      <c r="AY52" s="175"/>
      <c r="AZ52" s="175"/>
      <c r="BA52" s="175"/>
      <c r="BB52" s="175"/>
      <c r="BC52" s="175"/>
      <c r="BD52" s="134"/>
      <c r="BF52" s="38"/>
    </row>
    <row r="53" spans="2:61" ht="20.100000000000001" customHeight="1" x14ac:dyDescent="0.2">
      <c r="B53" s="37"/>
      <c r="C53" s="22"/>
      <c r="D53" s="384" t="s">
        <v>384</v>
      </c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215"/>
      <c r="AH53" s="386"/>
      <c r="AI53" s="387"/>
      <c r="AJ53" s="387"/>
      <c r="AK53" s="387"/>
      <c r="AL53" s="387"/>
      <c r="AM53" s="387"/>
      <c r="AN53" s="387"/>
      <c r="AO53" s="387"/>
      <c r="AP53" s="387"/>
      <c r="AQ53" s="387"/>
      <c r="AR53" s="387"/>
      <c r="AS53" s="387"/>
      <c r="AT53" s="388"/>
      <c r="AU53" s="175"/>
      <c r="AV53" s="175"/>
      <c r="AW53" s="175"/>
      <c r="AX53" s="175"/>
      <c r="AY53" s="175"/>
      <c r="AZ53" s="175"/>
      <c r="BA53" s="175"/>
      <c r="BB53" s="175"/>
      <c r="BC53" s="175"/>
      <c r="BD53" s="134"/>
      <c r="BF53" s="38"/>
    </row>
    <row r="54" spans="2:61" ht="20.100000000000001" customHeight="1" x14ac:dyDescent="0.2">
      <c r="B54" s="37"/>
      <c r="C54" s="22"/>
      <c r="D54" s="384" t="s">
        <v>74</v>
      </c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  <c r="AC54" s="384"/>
      <c r="AD54" s="384"/>
      <c r="AE54" s="384"/>
      <c r="AF54" s="384"/>
      <c r="AG54" s="216"/>
      <c r="AH54" s="386"/>
      <c r="AI54" s="387"/>
      <c r="AJ54" s="387"/>
      <c r="AK54" s="387"/>
      <c r="AL54" s="387"/>
      <c r="AM54" s="387"/>
      <c r="AN54" s="387"/>
      <c r="AO54" s="387"/>
      <c r="AP54" s="387"/>
      <c r="AQ54" s="387"/>
      <c r="AR54" s="387"/>
      <c r="AS54" s="387"/>
      <c r="AT54" s="388"/>
      <c r="AU54" s="175"/>
      <c r="AV54" s="175"/>
      <c r="AW54" s="175"/>
      <c r="AX54" s="175"/>
      <c r="AY54" s="175"/>
      <c r="AZ54" s="175"/>
      <c r="BA54" s="175"/>
      <c r="BB54" s="175"/>
      <c r="BC54" s="175"/>
      <c r="BD54" s="134"/>
      <c r="BF54" s="38"/>
    </row>
    <row r="55" spans="2:61" ht="20.100000000000001" customHeight="1" x14ac:dyDescent="0.2">
      <c r="B55" s="37"/>
      <c r="C55" s="218"/>
      <c r="D55" s="385" t="s">
        <v>383</v>
      </c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5"/>
      <c r="Q55" s="385"/>
      <c r="R55" s="385"/>
      <c r="S55" s="385"/>
      <c r="T55" s="385"/>
      <c r="U55" s="385"/>
      <c r="V55" s="385"/>
      <c r="W55" s="385"/>
      <c r="X55" s="385"/>
      <c r="Y55" s="385"/>
      <c r="Z55" s="385"/>
      <c r="AA55" s="385"/>
      <c r="AB55" s="385"/>
      <c r="AC55" s="385"/>
      <c r="AD55" s="385"/>
      <c r="AE55" s="385"/>
      <c r="AF55" s="219"/>
      <c r="AG55" s="220"/>
      <c r="AH55" s="386"/>
      <c r="AI55" s="387"/>
      <c r="AJ55" s="387"/>
      <c r="AK55" s="387"/>
      <c r="AL55" s="387"/>
      <c r="AM55" s="387"/>
      <c r="AN55" s="387"/>
      <c r="AO55" s="387"/>
      <c r="AP55" s="387"/>
      <c r="AQ55" s="387"/>
      <c r="AR55" s="387"/>
      <c r="AS55" s="387"/>
      <c r="AT55" s="388"/>
      <c r="BD55" s="134"/>
      <c r="BF55" s="38"/>
    </row>
    <row r="56" spans="2:61" ht="13.7" customHeight="1" x14ac:dyDescent="0.2">
      <c r="B56" s="40"/>
      <c r="C56" s="4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2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224"/>
      <c r="BE56" s="41"/>
      <c r="BF56" s="42"/>
    </row>
    <row r="57" spans="2:61" ht="15" customHeight="1" x14ac:dyDescent="0.2"/>
    <row r="58" spans="2:61" ht="11.25" customHeight="1" x14ac:dyDescent="0.2">
      <c r="C58" s="23" t="s">
        <v>404</v>
      </c>
    </row>
    <row r="59" spans="2:61" ht="13.7" customHeight="1" x14ac:dyDescent="0.2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</row>
    <row r="60" spans="2:61" ht="13.7" customHeight="1" x14ac:dyDescent="0.2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393"/>
      <c r="AI60" s="393"/>
      <c r="AJ60" s="393"/>
      <c r="AK60" s="393"/>
      <c r="AL60" s="393"/>
      <c r="AM60" s="393"/>
      <c r="AN60" s="393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</row>
    <row r="61" spans="2:61" ht="19.5" customHeight="1" x14ac:dyDescent="0.2"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46"/>
      <c r="N61" s="46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</row>
    <row r="62" spans="2:61" ht="12.95" customHeight="1" x14ac:dyDescent="0.2"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0"/>
      <c r="AF62" s="10"/>
      <c r="AG62" s="389"/>
      <c r="AH62" s="389"/>
      <c r="AI62" s="10"/>
      <c r="AJ62" s="389"/>
      <c r="AK62" s="389"/>
      <c r="AL62" s="10"/>
      <c r="AM62" s="389"/>
      <c r="AN62" s="389"/>
      <c r="AO62" s="389"/>
      <c r="AP62" s="10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H62" s="19"/>
      <c r="BI62" s="19"/>
    </row>
    <row r="63" spans="2:61" ht="12.95" customHeight="1" x14ac:dyDescent="0.2"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0"/>
      <c r="AF63" s="10"/>
      <c r="AG63" s="389"/>
      <c r="AH63" s="389"/>
      <c r="AI63" s="10"/>
      <c r="AJ63" s="389"/>
      <c r="AK63" s="389"/>
      <c r="AL63" s="10"/>
      <c r="AM63" s="389"/>
      <c r="AN63" s="389"/>
      <c r="AO63" s="389"/>
      <c r="AP63" s="10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H63" s="19"/>
      <c r="BI63" s="19"/>
    </row>
    <row r="64" spans="2:61" ht="12.95" customHeight="1" x14ac:dyDescent="0.2"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0"/>
      <c r="AF64" s="10"/>
      <c r="AG64" s="389"/>
      <c r="AH64" s="389"/>
      <c r="AI64" s="10"/>
      <c r="AJ64" s="389"/>
      <c r="AK64" s="389"/>
      <c r="AL64" s="10"/>
      <c r="AM64" s="389"/>
      <c r="AN64" s="389"/>
      <c r="AO64" s="389"/>
      <c r="AP64" s="10"/>
      <c r="AQ64" s="234"/>
      <c r="AR64" s="234"/>
      <c r="AS64" s="234"/>
      <c r="AT64" s="234"/>
      <c r="AU64" s="234"/>
      <c r="AV64" s="234"/>
      <c r="AW64" s="234"/>
      <c r="AX64" s="234"/>
      <c r="AY64" s="234"/>
      <c r="AZ64" s="234"/>
      <c r="BA64" s="234"/>
      <c r="BB64" s="234"/>
      <c r="BC64" s="234"/>
      <c r="BD64" s="234"/>
      <c r="BH64" s="19"/>
      <c r="BI64" s="19"/>
    </row>
    <row r="65" spans="1:61" ht="12.95" customHeight="1" x14ac:dyDescent="0.2">
      <c r="U65" s="203"/>
      <c r="AE65" s="398"/>
      <c r="AF65" s="398"/>
      <c r="AG65" s="398"/>
      <c r="AH65" s="398"/>
      <c r="AI65" s="398"/>
      <c r="AJ65" s="398"/>
      <c r="AK65" s="398"/>
      <c r="AL65" s="398"/>
      <c r="AM65" s="398"/>
      <c r="AN65" s="398"/>
      <c r="AO65" s="398"/>
      <c r="AP65" s="398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H65" s="19"/>
      <c r="BI65" s="19"/>
    </row>
    <row r="66" spans="1:61" ht="6" customHeight="1" x14ac:dyDescent="0.2"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</row>
    <row r="67" spans="1:61" ht="23.25" customHeight="1" x14ac:dyDescent="0.2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</row>
    <row r="68" spans="1:61" ht="11.25" customHeight="1" x14ac:dyDescent="0.2"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</row>
    <row r="69" spans="1:61" ht="33.75" customHeight="1" x14ac:dyDescent="0.2"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48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</row>
    <row r="70" spans="1:61" ht="15" customHeight="1" x14ac:dyDescent="0.2">
      <c r="A70" s="101"/>
      <c r="B70" s="106" t="s">
        <v>72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3"/>
      <c r="AZ70" s="101"/>
      <c r="BA70" s="101"/>
      <c r="BB70" s="101"/>
      <c r="BC70" s="104" t="s">
        <v>98</v>
      </c>
      <c r="BD70" s="101"/>
      <c r="BE70" s="101"/>
      <c r="BF70" s="101"/>
      <c r="BG70" s="101"/>
    </row>
    <row r="71" spans="1:61" ht="4.7" customHeight="1" x14ac:dyDescent="0.2"/>
    <row r="72" spans="1:61" ht="12.75" customHeight="1" x14ac:dyDescent="0.2">
      <c r="B72" s="10" t="s">
        <v>38</v>
      </c>
      <c r="F72" s="367" t="str">
        <f>Identif!F79</f>
        <v/>
      </c>
      <c r="G72" s="367"/>
      <c r="H72" s="367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367"/>
      <c r="W72" s="367"/>
      <c r="X72" s="367"/>
      <c r="Y72" s="367"/>
      <c r="Z72" s="367"/>
      <c r="AA72" s="367"/>
      <c r="AB72" s="367"/>
      <c r="AC72" s="367"/>
      <c r="AD72" s="367"/>
      <c r="AE72" s="367"/>
      <c r="AF72" s="367"/>
      <c r="AG72" s="367"/>
      <c r="AH72" s="367"/>
      <c r="AI72" s="367"/>
      <c r="AJ72" s="367"/>
      <c r="AK72" s="367"/>
      <c r="AL72" s="367"/>
      <c r="AM72" s="367"/>
      <c r="AN72" s="367"/>
      <c r="AO72" s="367"/>
      <c r="AP72" s="367"/>
      <c r="AQ72" s="367"/>
      <c r="AR72" s="367"/>
      <c r="AS72" s="367"/>
      <c r="AT72" s="367"/>
      <c r="AU72" s="367"/>
      <c r="AV72" s="367"/>
      <c r="AW72" s="367"/>
      <c r="AX72" s="367"/>
      <c r="AY72" s="367"/>
      <c r="AZ72" s="367"/>
      <c r="BA72" s="367"/>
      <c r="BB72" s="367"/>
      <c r="BC72" s="367"/>
      <c r="BD72" s="367"/>
      <c r="BE72" s="367"/>
      <c r="BF72" s="367"/>
    </row>
    <row r="73" spans="1:61" ht="3.75" hidden="1" customHeight="1" x14ac:dyDescent="0.2">
      <c r="B73" s="10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</row>
    <row r="74" spans="1:61" ht="11.45" hidden="1" customHeight="1" x14ac:dyDescent="0.2"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</row>
    <row r="75" spans="1:61" ht="11.45" hidden="1" customHeight="1" x14ac:dyDescent="0.2"/>
    <row r="76" spans="1:61" ht="11.45" hidden="1" customHeight="1" x14ac:dyDescent="0.2"/>
    <row r="77" spans="1:61" ht="11.45" hidden="1" customHeight="1" x14ac:dyDescent="0.2"/>
    <row r="78" spans="1:61" ht="11.45" hidden="1" customHeight="1" x14ac:dyDescent="0.2"/>
    <row r="79" spans="1:61" ht="11.45" hidden="1" customHeight="1" x14ac:dyDescent="0.2"/>
    <row r="80" spans="1:61" ht="11.45" hidden="1" customHeight="1" x14ac:dyDescent="0.2"/>
    <row r="81" ht="11.45" hidden="1" customHeight="1" x14ac:dyDescent="0.2"/>
    <row r="82" ht="11.45" hidden="1" customHeight="1" x14ac:dyDescent="0.2"/>
    <row r="83" ht="11.45" hidden="1" customHeight="1" x14ac:dyDescent="0.2"/>
    <row r="84" ht="11.45" hidden="1" customHeight="1" x14ac:dyDescent="0.2"/>
    <row r="85" ht="11.45" hidden="1" customHeight="1" x14ac:dyDescent="0.2"/>
    <row r="86" ht="11.45" hidden="1" customHeight="1" x14ac:dyDescent="0.2"/>
    <row r="87" ht="9.9499999999999993" hidden="1" customHeight="1" x14ac:dyDescent="0.2"/>
    <row r="88" ht="9.9499999999999993" hidden="1" customHeight="1" x14ac:dyDescent="0.2"/>
    <row r="89" ht="9.9499999999999993" hidden="1" customHeight="1" x14ac:dyDescent="0.2"/>
    <row r="90" ht="9.9499999999999993" hidden="1" customHeight="1" x14ac:dyDescent="0.2"/>
    <row r="91" ht="9.9499999999999993" hidden="1" customHeight="1" x14ac:dyDescent="0.2"/>
    <row r="92" ht="9.75" hidden="1" customHeight="1" x14ac:dyDescent="0.2"/>
    <row r="93" ht="9.75" hidden="1" customHeight="1" x14ac:dyDescent="0.2"/>
    <row r="94" ht="9.75" hidden="1" customHeight="1" x14ac:dyDescent="0.2"/>
    <row r="95" ht="9.75" hidden="1" customHeight="1" x14ac:dyDescent="0.2"/>
    <row r="96" ht="9.75" hidden="1" customHeight="1" x14ac:dyDescent="0.2"/>
    <row r="97" ht="9.75" hidden="1" customHeight="1" x14ac:dyDescent="0.2"/>
    <row r="98" ht="9.75" hidden="1" customHeight="1" x14ac:dyDescent="0.2"/>
    <row r="99" ht="9.75" hidden="1" customHeight="1" x14ac:dyDescent="0.2"/>
    <row r="100" ht="9.75" hidden="1" customHeight="1" x14ac:dyDescent="0.2"/>
    <row r="101" ht="9.75" hidden="1" customHeight="1" x14ac:dyDescent="0.2"/>
    <row r="102" ht="9.75" hidden="1" customHeight="1" x14ac:dyDescent="0.2"/>
    <row r="103" ht="9.75" hidden="1" customHeight="1" x14ac:dyDescent="0.2"/>
    <row r="104" ht="9.75" hidden="1" customHeight="1" x14ac:dyDescent="0.2"/>
    <row r="105" ht="9.75" hidden="1" customHeight="1" x14ac:dyDescent="0.2"/>
    <row r="106" ht="9.75" hidden="1" customHeight="1" x14ac:dyDescent="0.2"/>
    <row r="107" ht="9.75" hidden="1" customHeight="1" x14ac:dyDescent="0.2"/>
    <row r="108" ht="9.75" hidden="1" customHeight="1" x14ac:dyDescent="0.2"/>
    <row r="109" ht="9.75" hidden="1" customHeight="1" x14ac:dyDescent="0.2"/>
    <row r="110" ht="9.75" hidden="1" customHeight="1" x14ac:dyDescent="0.2"/>
    <row r="111" ht="9.75" hidden="1" customHeight="1" x14ac:dyDescent="0.2"/>
    <row r="112" ht="9.75" hidden="1" customHeight="1" x14ac:dyDescent="0.2"/>
    <row r="113" spans="2:55" ht="9.75" hidden="1" customHeight="1" x14ac:dyDescent="0.2"/>
    <row r="114" spans="2:55" ht="9.75" hidden="1" customHeight="1" x14ac:dyDescent="0.2"/>
    <row r="115" spans="2:55" ht="9.75" hidden="1" customHeight="1" x14ac:dyDescent="0.2"/>
    <row r="116" spans="2:55" ht="12.75" hidden="1" customHeight="1" x14ac:dyDescent="0.2"/>
    <row r="117" spans="2:55" ht="9.75" hidden="1" customHeight="1" x14ac:dyDescent="0.2"/>
    <row r="118" spans="2:55" ht="9.75" hidden="1" customHeight="1" x14ac:dyDescent="0.2"/>
    <row r="119" spans="2:55" ht="9.75" hidden="1" customHeight="1" x14ac:dyDescent="0.2"/>
    <row r="120" spans="2:55" ht="9.75" hidden="1" customHeight="1" x14ac:dyDescent="0.2"/>
    <row r="121" spans="2:55" ht="9.75" hidden="1" customHeight="1" x14ac:dyDescent="0.2"/>
    <row r="122" spans="2:55" ht="9.75" hidden="1" customHeight="1" x14ac:dyDescent="0.2"/>
    <row r="123" spans="2:55" ht="9.75" hidden="1" customHeight="1" x14ac:dyDescent="0.2"/>
    <row r="124" spans="2:55" ht="9.75" hidden="1" customHeight="1" x14ac:dyDescent="0.2"/>
    <row r="125" spans="2:55" ht="9.75" hidden="1" customHeight="1" x14ac:dyDescent="0.2"/>
    <row r="126" spans="2:55" ht="24" hidden="1" customHeight="1" x14ac:dyDescent="0.2"/>
    <row r="127" spans="2:55" customFormat="1" ht="15" hidden="1" customHeight="1" x14ac:dyDescent="0.2">
      <c r="B127" s="240"/>
      <c r="AY127" s="241"/>
      <c r="BC127" s="242"/>
    </row>
    <row r="128" spans="2:55" customFormat="1" ht="4.7" hidden="1" customHeight="1" x14ac:dyDescent="0.2"/>
    <row r="129" spans="2:58" customFormat="1" ht="12.75" hidden="1" customHeight="1" x14ac:dyDescent="0.2">
      <c r="B129" s="52"/>
      <c r="F129" s="390"/>
      <c r="G129" s="390"/>
      <c r="H129" s="390"/>
      <c r="I129" s="390"/>
      <c r="J129" s="390"/>
      <c r="K129" s="390"/>
      <c r="L129" s="390"/>
      <c r="M129" s="390"/>
      <c r="N129" s="390"/>
      <c r="O129" s="390"/>
      <c r="P129" s="390"/>
      <c r="Q129" s="390"/>
      <c r="R129" s="390"/>
      <c r="S129" s="390"/>
      <c r="T129" s="390"/>
      <c r="U129" s="390"/>
      <c r="V129" s="390"/>
      <c r="W129" s="390"/>
      <c r="X129" s="390"/>
      <c r="Y129" s="390"/>
      <c r="Z129" s="390"/>
      <c r="AA129" s="390"/>
      <c r="AB129" s="390"/>
      <c r="AC129" s="390"/>
      <c r="AD129" s="390"/>
      <c r="AE129" s="390"/>
      <c r="AF129" s="390"/>
      <c r="AG129" s="390"/>
      <c r="AH129" s="390"/>
      <c r="AI129" s="390"/>
      <c r="AJ129" s="390"/>
      <c r="AK129" s="390"/>
      <c r="AL129" s="390"/>
      <c r="AM129" s="390"/>
      <c r="AN129" s="390"/>
      <c r="AO129" s="390"/>
      <c r="AP129" s="390"/>
      <c r="AQ129" s="390"/>
      <c r="AR129" s="390"/>
      <c r="AS129" s="390"/>
      <c r="AT129" s="390"/>
      <c r="AU129" s="390"/>
      <c r="AV129" s="390"/>
      <c r="AW129" s="390"/>
      <c r="AX129" s="390"/>
      <c r="AY129" s="390"/>
      <c r="AZ129" s="390"/>
      <c r="BA129" s="390"/>
      <c r="BB129" s="390"/>
      <c r="BC129" s="390"/>
      <c r="BD129" s="390"/>
      <c r="BE129" s="390"/>
      <c r="BF129" s="390"/>
    </row>
  </sheetData>
  <sheetProtection algorithmName="SHA-512" hashValue="YdzPfgBjqqK0mDUKYHmfPSXvnCgVQEUVAS8RDfUq9OPcn3BlIAXnIqe1F5uhCAZHupLGYpJ4Ai8qMuygbAvqYQ==" saltValue="qn155DP0J0P/hqXIiTmzSw==" spinCount="100000" sheet="1" selectLockedCells="1"/>
  <mergeCells count="48">
    <mergeCell ref="C35:T35"/>
    <mergeCell ref="P39:Q39"/>
    <mergeCell ref="S39:T39"/>
    <mergeCell ref="V39:X39"/>
    <mergeCell ref="P37:Q37"/>
    <mergeCell ref="S37:T37"/>
    <mergeCell ref="V37:X37"/>
    <mergeCell ref="A1:BF1"/>
    <mergeCell ref="K8:BE8"/>
    <mergeCell ref="C6:Q6"/>
    <mergeCell ref="V33:X33"/>
    <mergeCell ref="P31:Q31"/>
    <mergeCell ref="AV33:BD33"/>
    <mergeCell ref="B12:BF12"/>
    <mergeCell ref="D16:AT18"/>
    <mergeCell ref="D19:AT21"/>
    <mergeCell ref="D22:AT24"/>
    <mergeCell ref="C29:T29"/>
    <mergeCell ref="F129:BF129"/>
    <mergeCell ref="V31:X31"/>
    <mergeCell ref="AH60:AN60"/>
    <mergeCell ref="P33:Q33"/>
    <mergeCell ref="S33:T33"/>
    <mergeCell ref="S31:T31"/>
    <mergeCell ref="AV31:BD31"/>
    <mergeCell ref="AM62:AO62"/>
    <mergeCell ref="AE65:AP65"/>
    <mergeCell ref="AG63:AH63"/>
    <mergeCell ref="D52:AE52"/>
    <mergeCell ref="C51:AF51"/>
    <mergeCell ref="AH51:AT51"/>
    <mergeCell ref="AV35:BD35"/>
    <mergeCell ref="AH54:AT54"/>
    <mergeCell ref="AJ63:AK63"/>
    <mergeCell ref="AM63:AO63"/>
    <mergeCell ref="AJ62:AK62"/>
    <mergeCell ref="AG62:AH62"/>
    <mergeCell ref="F72:BF72"/>
    <mergeCell ref="AM64:AO64"/>
    <mergeCell ref="AJ64:AK64"/>
    <mergeCell ref="AG64:AH64"/>
    <mergeCell ref="C45:BE45"/>
    <mergeCell ref="D53:AF53"/>
    <mergeCell ref="D54:AF54"/>
    <mergeCell ref="D55:AE55"/>
    <mergeCell ref="AH53:AT53"/>
    <mergeCell ref="AH55:AT55"/>
    <mergeCell ref="AH52:AT52"/>
  </mergeCells>
  <phoneticPr fontId="2" type="noConversion"/>
  <dataValidations count="5">
    <dataValidation type="list" allowBlank="1" showInputMessage="1" showErrorMessage="1" sqref="BJ9 BJ6" xr:uid="{00000000-0002-0000-0100-000000000000}">
      <formula1>"x"</formula1>
    </dataValidation>
    <dataValidation type="whole" allowBlank="1" showInputMessage="1" showErrorMessage="1" sqref="AG62:AH64" xr:uid="{00000000-0002-0000-0100-000001000000}">
      <formula1>1</formula1>
      <formula2>31</formula2>
    </dataValidation>
    <dataValidation type="whole" allowBlank="1" showInputMessage="1" showErrorMessage="1" sqref="AM62:AO64" xr:uid="{00000000-0002-0000-0100-000002000000}">
      <formula1>1900</formula1>
      <formula2>2100</formula2>
    </dataValidation>
    <dataValidation type="whole" allowBlank="1" showInputMessage="1" showErrorMessage="1" sqref="AJ62:AK64" xr:uid="{00000000-0002-0000-0100-000003000000}">
      <formula1>1</formula1>
      <formula2>12</formula2>
    </dataValidation>
    <dataValidation type="decimal" allowBlank="1" showInputMessage="1" showErrorMessage="1" sqref="AQ62:BD64" xr:uid="{00000000-0002-0000-0100-000004000000}">
      <formula1>0</formula1>
      <formula2>3000000</formula2>
    </dataValidation>
  </dataValidations>
  <pageMargins left="0.59055118110236227" right="0.39370078740157483" top="0.39370078740157483" bottom="0.39370078740157483" header="0" footer="0"/>
  <pageSetup paperSize="9" scale="93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8">
    <pageSetUpPr fitToPage="1"/>
  </sheetPr>
  <dimension ref="A1:BQ75"/>
  <sheetViews>
    <sheetView topLeftCell="A23" workbookViewId="0">
      <selection sqref="A1:BE1"/>
    </sheetView>
  </sheetViews>
  <sheetFormatPr defaultColWidth="0" defaultRowHeight="12.75" zeroHeight="1" x14ac:dyDescent="0.2"/>
  <cols>
    <col min="1" max="1" width="3.28515625" style="2" customWidth="1"/>
    <col min="2" max="2" width="2.140625" style="2" customWidth="1"/>
    <col min="3" max="9" width="1.7109375" style="2" customWidth="1"/>
    <col min="10" max="10" width="1" style="2" customWidth="1"/>
    <col min="11" max="16" width="1.7109375" style="2" customWidth="1"/>
    <col min="17" max="17" width="1.85546875" style="2" customWidth="1"/>
    <col min="18" max="29" width="1.7109375" style="2" customWidth="1"/>
    <col min="30" max="30" width="1.85546875" style="2" customWidth="1"/>
    <col min="31" max="31" width="1.7109375" style="2" customWidth="1"/>
    <col min="32" max="32" width="0.85546875" style="2" customWidth="1"/>
    <col min="33" max="38" width="1.7109375" style="2" customWidth="1"/>
    <col min="39" max="39" width="1.85546875" style="2" customWidth="1"/>
    <col min="40" max="40" width="1.7109375" style="2" customWidth="1"/>
    <col min="41" max="41" width="1.42578125" style="2" customWidth="1"/>
    <col min="42" max="42" width="1.7109375" style="2" customWidth="1"/>
    <col min="43" max="43" width="1.42578125" style="2" customWidth="1"/>
    <col min="44" max="44" width="1.85546875" style="2" customWidth="1"/>
    <col min="45" max="46" width="1.7109375" style="2" customWidth="1"/>
    <col min="47" max="47" width="1.5703125" style="2" customWidth="1"/>
    <col min="48" max="48" width="1.7109375" style="2" customWidth="1"/>
    <col min="49" max="49" width="1.85546875" style="2" customWidth="1"/>
    <col min="50" max="53" width="1.7109375" style="2" customWidth="1"/>
    <col min="54" max="54" width="1.85546875" style="2" customWidth="1"/>
    <col min="55" max="57" width="1.7109375" style="2" customWidth="1"/>
    <col min="58" max="58" width="0.85546875" style="2" customWidth="1"/>
    <col min="59" max="59" width="1.7109375" style="2" customWidth="1"/>
    <col min="60" max="60" width="8.5703125" style="2" hidden="1" customWidth="1"/>
    <col min="61" max="16384" width="9.140625" style="2" hidden="1"/>
  </cols>
  <sheetData>
    <row r="1" spans="1:69" ht="19.5" customHeight="1" x14ac:dyDescent="0.2">
      <c r="A1" s="380" t="s">
        <v>414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100"/>
    </row>
    <row r="2" spans="1:69" ht="18.75" customHeight="1" x14ac:dyDescent="0.2"/>
    <row r="3" spans="1:69" ht="9" customHeight="1" x14ac:dyDescent="0.2">
      <c r="A3" s="16"/>
      <c r="B3" s="423" t="s">
        <v>405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4"/>
      <c r="AP3" s="424"/>
      <c r="AQ3" s="424"/>
      <c r="AR3" s="424"/>
      <c r="AS3" s="424"/>
      <c r="AT3" s="424"/>
      <c r="AU3" s="424"/>
      <c r="AV3" s="424"/>
      <c r="AW3" s="424"/>
      <c r="AX3" s="424"/>
      <c r="AY3" s="424"/>
      <c r="AZ3" s="424"/>
      <c r="BA3" s="424"/>
      <c r="BB3" s="424"/>
      <c r="BC3" s="424"/>
      <c r="BD3" s="424"/>
      <c r="BE3" s="425"/>
    </row>
    <row r="4" spans="1:69" ht="9" customHeight="1" x14ac:dyDescent="0.2">
      <c r="A4" s="16"/>
      <c r="B4" s="426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  <c r="AN4" s="427"/>
      <c r="AO4" s="427"/>
      <c r="AP4" s="427"/>
      <c r="AQ4" s="427"/>
      <c r="AR4" s="427"/>
      <c r="AS4" s="427"/>
      <c r="AT4" s="427"/>
      <c r="AU4" s="427"/>
      <c r="AV4" s="427"/>
      <c r="AW4" s="427"/>
      <c r="AX4" s="427"/>
      <c r="AY4" s="427"/>
      <c r="AZ4" s="427"/>
      <c r="BA4" s="427"/>
      <c r="BB4" s="427"/>
      <c r="BC4" s="427"/>
      <c r="BD4" s="427"/>
      <c r="BE4" s="428"/>
      <c r="BH4" s="20"/>
      <c r="BI4" s="20"/>
      <c r="BJ4" s="20"/>
      <c r="BK4" s="20"/>
      <c r="BL4" s="20"/>
      <c r="BM4" s="20"/>
      <c r="BN4" s="20"/>
      <c r="BO4" s="20"/>
      <c r="BP4" s="20"/>
      <c r="BQ4" s="20"/>
    </row>
    <row r="5" spans="1:69" ht="9" customHeight="1" x14ac:dyDescent="0.2">
      <c r="A5" s="16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H5" s="20"/>
      <c r="BI5" s="20"/>
      <c r="BJ5" s="20"/>
      <c r="BK5" s="20"/>
      <c r="BL5" s="20"/>
      <c r="BM5" s="20"/>
      <c r="BN5" s="20"/>
      <c r="BO5" s="20"/>
      <c r="BP5" s="20"/>
      <c r="BQ5" s="20"/>
    </row>
    <row r="6" spans="1:69" ht="9" customHeight="1" x14ac:dyDescent="0.2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9"/>
      <c r="BH6" s="20"/>
      <c r="BI6" s="20"/>
      <c r="BJ6" s="20"/>
      <c r="BK6" s="20"/>
      <c r="BL6" s="20"/>
      <c r="BM6" s="20"/>
      <c r="BN6" s="20"/>
      <c r="BO6" s="20"/>
      <c r="BP6" s="20"/>
      <c r="BQ6" s="20"/>
    </row>
    <row r="7" spans="1:69" ht="13.7" customHeight="1" x14ac:dyDescent="0.2">
      <c r="B7" s="21"/>
      <c r="C7" s="420" t="s">
        <v>93</v>
      </c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0"/>
      <c r="AS7" s="420"/>
      <c r="AT7" s="420"/>
      <c r="AU7" s="420"/>
      <c r="AV7" s="420"/>
      <c r="AW7" s="420"/>
      <c r="AX7" s="420"/>
      <c r="AY7" s="420"/>
      <c r="AZ7" s="420"/>
      <c r="BA7" s="420"/>
      <c r="BB7" s="420"/>
      <c r="BC7" s="420"/>
      <c r="BD7" s="420"/>
      <c r="BE7" s="3"/>
    </row>
    <row r="8" spans="1:69" ht="12.95" customHeight="1" x14ac:dyDescent="0.2">
      <c r="B8" s="21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L8" s="420"/>
      <c r="AM8" s="420"/>
      <c r="AN8" s="420"/>
      <c r="AO8" s="420"/>
      <c r="AP8" s="420"/>
      <c r="AQ8" s="420"/>
      <c r="AR8" s="420"/>
      <c r="AS8" s="420"/>
      <c r="AT8" s="420"/>
      <c r="AU8" s="420"/>
      <c r="AV8" s="420"/>
      <c r="AW8" s="420"/>
      <c r="AX8" s="420"/>
      <c r="AY8" s="420"/>
      <c r="AZ8" s="420"/>
      <c r="BA8" s="420"/>
      <c r="BB8" s="420"/>
      <c r="BC8" s="420"/>
      <c r="BD8" s="420"/>
      <c r="BE8" s="3"/>
    </row>
    <row r="9" spans="1:69" ht="6.75" customHeight="1" x14ac:dyDescent="0.2">
      <c r="B9" s="21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3"/>
    </row>
    <row r="10" spans="1:69" ht="12.95" customHeight="1" x14ac:dyDescent="0.2">
      <c r="B10" s="21"/>
      <c r="C10" s="229" t="s">
        <v>94</v>
      </c>
      <c r="D10" s="421" t="s">
        <v>446</v>
      </c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2"/>
      <c r="AN10" s="422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22"/>
      <c r="AZ10" s="422"/>
      <c r="BA10" s="422"/>
      <c r="BB10" s="422"/>
      <c r="BC10" s="422"/>
      <c r="BD10" s="422"/>
      <c r="BE10" s="3"/>
    </row>
    <row r="11" spans="1:69" ht="15" customHeight="1" x14ac:dyDescent="0.2">
      <c r="B11" s="1"/>
      <c r="C11" s="229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2"/>
      <c r="AR11" s="422"/>
      <c r="AS11" s="422"/>
      <c r="AT11" s="422"/>
      <c r="AU11" s="422"/>
      <c r="AV11" s="422"/>
      <c r="AW11" s="422"/>
      <c r="AX11" s="422"/>
      <c r="AY11" s="422"/>
      <c r="AZ11" s="422"/>
      <c r="BA11" s="422"/>
      <c r="BB11" s="422"/>
      <c r="BC11" s="422"/>
      <c r="BD11" s="422"/>
      <c r="BE11" s="3"/>
    </row>
    <row r="12" spans="1:69" ht="10.5" customHeight="1" x14ac:dyDescent="0.2">
      <c r="B12" s="1"/>
      <c r="C12" s="229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  <c r="AC12" s="422"/>
      <c r="AD12" s="422"/>
      <c r="AE12" s="422"/>
      <c r="AF12" s="422"/>
      <c r="AG12" s="422"/>
      <c r="AH12" s="422"/>
      <c r="AI12" s="422"/>
      <c r="AJ12" s="422"/>
      <c r="AK12" s="422"/>
      <c r="AL12" s="422"/>
      <c r="AM12" s="422"/>
      <c r="AN12" s="422"/>
      <c r="AO12" s="422"/>
      <c r="AP12" s="422"/>
      <c r="AQ12" s="422"/>
      <c r="AR12" s="422"/>
      <c r="AS12" s="422"/>
      <c r="AT12" s="422"/>
      <c r="AU12" s="422"/>
      <c r="AV12" s="422"/>
      <c r="AW12" s="422"/>
      <c r="AX12" s="422"/>
      <c r="AY12" s="422"/>
      <c r="AZ12" s="422"/>
      <c r="BA12" s="422"/>
      <c r="BB12" s="422"/>
      <c r="BC12" s="422"/>
      <c r="BD12" s="422"/>
      <c r="BE12" s="3"/>
    </row>
    <row r="13" spans="1:69" ht="10.5" customHeight="1" x14ac:dyDescent="0.2">
      <c r="B13" s="1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3"/>
    </row>
    <row r="14" spans="1:69" ht="10.5" customHeight="1" x14ac:dyDescent="0.2">
      <c r="B14" s="1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3"/>
    </row>
    <row r="15" spans="1:69" ht="10.5" customHeight="1" x14ac:dyDescent="0.2">
      <c r="B15" s="1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3"/>
    </row>
    <row r="16" spans="1:69" ht="18.75" customHeight="1" x14ac:dyDescent="0.2">
      <c r="B16" s="21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3"/>
    </row>
    <row r="17" spans="2:57" ht="9.75" customHeight="1" x14ac:dyDescent="0.2">
      <c r="B17" s="1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3"/>
    </row>
    <row r="18" spans="2:57" ht="19.5" customHeight="1" x14ac:dyDescent="0.2">
      <c r="B18" s="1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3"/>
    </row>
    <row r="19" spans="2:57" ht="10.5" customHeight="1" x14ac:dyDescent="0.2">
      <c r="B19" s="21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3"/>
    </row>
    <row r="20" spans="2:57" ht="9.75" customHeight="1" x14ac:dyDescent="0.2">
      <c r="B20" s="1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3"/>
    </row>
    <row r="21" spans="2:57" ht="10.5" customHeight="1" x14ac:dyDescent="0.2">
      <c r="B21" s="1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3"/>
    </row>
    <row r="22" spans="2:57" ht="10.5" customHeight="1" x14ac:dyDescent="0.2">
      <c r="B22" s="21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3"/>
    </row>
    <row r="23" spans="2:57" ht="9.75" customHeight="1" x14ac:dyDescent="0.2">
      <c r="B23" s="1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3"/>
    </row>
    <row r="24" spans="2:57" ht="10.5" customHeight="1" x14ac:dyDescent="0.2">
      <c r="B24" s="1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3"/>
    </row>
    <row r="25" spans="2:57" ht="15" customHeight="1" x14ac:dyDescent="0.2">
      <c r="B25" s="21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3"/>
    </row>
    <row r="26" spans="2:57" ht="9.75" customHeight="1" x14ac:dyDescent="0.2">
      <c r="B26" s="1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3"/>
    </row>
    <row r="27" spans="2:57" ht="15" customHeight="1" x14ac:dyDescent="0.2">
      <c r="B27" s="1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3"/>
    </row>
    <row r="28" spans="2:57" ht="10.5" customHeight="1" x14ac:dyDescent="0.2">
      <c r="B28" s="21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3"/>
    </row>
    <row r="29" spans="2:57" ht="9.75" customHeight="1" x14ac:dyDescent="0.2">
      <c r="B29" s="1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3"/>
    </row>
    <row r="30" spans="2:57" ht="10.5" customHeight="1" x14ac:dyDescent="0.2">
      <c r="B30" s="1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3"/>
    </row>
    <row r="31" spans="2:57" ht="9.75" customHeight="1" x14ac:dyDescent="0.2">
      <c r="B31" s="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3"/>
    </row>
    <row r="32" spans="2:57" ht="13.7" customHeight="1" x14ac:dyDescent="0.2">
      <c r="B32" s="1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3"/>
    </row>
    <row r="33" spans="2:57" ht="9" customHeight="1" x14ac:dyDescent="0.2">
      <c r="B33" s="1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3"/>
    </row>
    <row r="34" spans="2:57" ht="9" customHeight="1" x14ac:dyDescent="0.2">
      <c r="B34" s="1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3"/>
    </row>
    <row r="35" spans="2:57" ht="12" customHeight="1" x14ac:dyDescent="0.2">
      <c r="B35" s="1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3"/>
    </row>
    <row r="36" spans="2:57" ht="12" customHeight="1" x14ac:dyDescent="0.2">
      <c r="B36" s="1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3"/>
    </row>
    <row r="37" spans="2:57" ht="10.5" customHeight="1" x14ac:dyDescent="0.2">
      <c r="B37" s="1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3"/>
    </row>
    <row r="38" spans="2:57" ht="15.75" customHeight="1" x14ac:dyDescent="0.2">
      <c r="B38" s="1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3"/>
    </row>
    <row r="39" spans="2:57" ht="14.25" customHeight="1" x14ac:dyDescent="0.2">
      <c r="B39" s="1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3"/>
    </row>
    <row r="40" spans="2:57" ht="11.25" customHeight="1" x14ac:dyDescent="0.2">
      <c r="B40" s="1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3"/>
    </row>
    <row r="41" spans="2:57" ht="11.25" customHeight="1" x14ac:dyDescent="0.2">
      <c r="B41" s="1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3"/>
    </row>
    <row r="42" spans="2:57" ht="11.25" customHeight="1" x14ac:dyDescent="0.2">
      <c r="B42" s="1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3"/>
    </row>
    <row r="43" spans="2:57" ht="11.25" customHeight="1" x14ac:dyDescent="0.2">
      <c r="B43" s="1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3"/>
    </row>
    <row r="44" spans="2:57" ht="11.25" customHeight="1" x14ac:dyDescent="0.2">
      <c r="B44" s="1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3"/>
    </row>
    <row r="45" spans="2:57" ht="11.25" customHeight="1" x14ac:dyDescent="0.2">
      <c r="B45" s="1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3"/>
    </row>
    <row r="46" spans="2:57" ht="11.25" customHeight="1" x14ac:dyDescent="0.2">
      <c r="B46" s="1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3"/>
    </row>
    <row r="47" spans="2:57" ht="11.25" customHeight="1" x14ac:dyDescent="0.2">
      <c r="B47" s="1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3"/>
    </row>
    <row r="48" spans="2:57" s="16" customFormat="1" ht="6" customHeight="1" x14ac:dyDescent="0.2">
      <c r="B48" s="130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47"/>
    </row>
    <row r="49" spans="2:57" s="16" customFormat="1" ht="11.45" customHeight="1" x14ac:dyDescent="0.2">
      <c r="B49" s="130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47"/>
    </row>
    <row r="50" spans="2:57" s="16" customFormat="1" ht="6" customHeight="1" x14ac:dyDescent="0.2">
      <c r="B50" s="130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47"/>
    </row>
    <row r="51" spans="2:57" s="16" customFormat="1" ht="11.45" customHeight="1" x14ac:dyDescent="0.2">
      <c r="B51" s="130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47"/>
    </row>
    <row r="52" spans="2:57" s="16" customFormat="1" ht="11.45" customHeight="1" x14ac:dyDescent="0.2">
      <c r="B52" s="130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47"/>
    </row>
    <row r="53" spans="2:57" s="16" customFormat="1" ht="11.45" customHeight="1" x14ac:dyDescent="0.2">
      <c r="B53" s="130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47"/>
    </row>
    <row r="54" spans="2:57" s="16" customFormat="1" ht="11.45" customHeight="1" x14ac:dyDescent="0.2">
      <c r="B54" s="130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47"/>
    </row>
    <row r="55" spans="2:57" s="16" customFormat="1" ht="11.45" customHeight="1" x14ac:dyDescent="0.2">
      <c r="B55" s="130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47"/>
    </row>
    <row r="56" spans="2:57" s="16" customFormat="1" ht="11.45" customHeight="1" x14ac:dyDescent="0.2">
      <c r="B56" s="130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47"/>
    </row>
    <row r="57" spans="2:57" s="16" customFormat="1" ht="11.45" customHeight="1" x14ac:dyDescent="0.2">
      <c r="B57" s="130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47"/>
    </row>
    <row r="58" spans="2:57" s="16" customFormat="1" ht="6" customHeight="1" x14ac:dyDescent="0.2">
      <c r="B58" s="130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47"/>
    </row>
    <row r="59" spans="2:57" s="16" customFormat="1" ht="13.7" customHeight="1" x14ac:dyDescent="0.2">
      <c r="B59" s="130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47"/>
    </row>
    <row r="60" spans="2:57" s="16" customFormat="1" ht="7.5" customHeight="1" x14ac:dyDescent="0.2">
      <c r="B60" s="130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47"/>
    </row>
    <row r="61" spans="2:57" s="16" customFormat="1" ht="11.45" customHeight="1" x14ac:dyDescent="0.2">
      <c r="B61" s="130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47"/>
    </row>
    <row r="62" spans="2:57" s="16" customFormat="1" ht="11.45" customHeight="1" x14ac:dyDescent="0.2">
      <c r="B62" s="130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47"/>
    </row>
    <row r="63" spans="2:57" s="16" customFormat="1" ht="11.45" customHeight="1" x14ac:dyDescent="0.2">
      <c r="B63" s="130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47"/>
    </row>
    <row r="64" spans="2:57" s="16" customFormat="1" ht="11.45" customHeight="1" x14ac:dyDescent="0.2">
      <c r="B64" s="130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47"/>
    </row>
    <row r="65" spans="1:58" s="16" customFormat="1" ht="11.45" customHeight="1" x14ac:dyDescent="0.2">
      <c r="B65" s="130"/>
      <c r="BE65" s="47"/>
    </row>
    <row r="66" spans="1:58" s="16" customFormat="1" ht="10.5" customHeight="1" x14ac:dyDescent="0.2">
      <c r="B66" s="130"/>
      <c r="BE66" s="47"/>
    </row>
    <row r="67" spans="1:58" x14ac:dyDescent="0.2">
      <c r="B67" s="1"/>
      <c r="BE67" s="3"/>
    </row>
    <row r="68" spans="1:58" x14ac:dyDescent="0.2">
      <c r="B68" s="1"/>
      <c r="BE68" s="3"/>
    </row>
    <row r="69" spans="1:58" x14ac:dyDescent="0.2">
      <c r="B69" s="1"/>
      <c r="BE69" s="3"/>
    </row>
    <row r="70" spans="1:58" x14ac:dyDescent="0.2"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6"/>
    </row>
    <row r="71" spans="1:58" ht="11.45" customHeight="1" x14ac:dyDescent="0.2">
      <c r="B71" s="415" t="s">
        <v>95</v>
      </c>
      <c r="C71" s="415"/>
      <c r="D71" s="415"/>
      <c r="E71" s="415"/>
      <c r="F71" s="415"/>
      <c r="G71" s="415"/>
      <c r="H71" s="415"/>
      <c r="I71" s="415"/>
      <c r="J71" s="415"/>
      <c r="K71" s="415"/>
      <c r="L71" s="415"/>
      <c r="M71" s="415"/>
      <c r="N71" s="415"/>
      <c r="O71" s="415"/>
      <c r="P71" s="415"/>
      <c r="Q71" s="415"/>
      <c r="R71" s="415"/>
      <c r="S71" s="415"/>
      <c r="T71" s="415"/>
      <c r="U71" s="415"/>
      <c r="V71" s="415"/>
      <c r="W71" s="415"/>
      <c r="X71" s="415"/>
      <c r="Y71" s="415"/>
      <c r="Z71" s="415"/>
      <c r="AA71" s="415"/>
      <c r="AB71" s="415"/>
      <c r="AC71" s="415"/>
      <c r="AD71" s="415"/>
      <c r="AE71" s="415"/>
      <c r="AF71" s="415"/>
      <c r="AG71" s="415"/>
      <c r="AH71" s="415"/>
      <c r="AI71" s="415"/>
      <c r="AJ71" s="415"/>
      <c r="AK71" s="415"/>
      <c r="AL71" s="415"/>
      <c r="AM71" s="415"/>
      <c r="AN71" s="415"/>
      <c r="AO71" s="415"/>
      <c r="AP71" s="415"/>
      <c r="AQ71" s="415"/>
      <c r="AR71" s="415"/>
      <c r="AS71" s="415"/>
      <c r="AT71" s="415"/>
      <c r="AU71" s="415"/>
      <c r="AV71" s="415"/>
      <c r="AW71" s="415"/>
      <c r="AX71" s="415"/>
      <c r="AY71" s="415"/>
      <c r="AZ71" s="415"/>
      <c r="BA71" s="415"/>
      <c r="BB71" s="415"/>
      <c r="BC71" s="415"/>
      <c r="BD71" s="415"/>
      <c r="BE71" s="415"/>
    </row>
    <row r="72" spans="1:58" ht="11.25" customHeight="1" x14ac:dyDescent="0.2">
      <c r="B72" s="415"/>
      <c r="C72" s="415"/>
      <c r="D72" s="415"/>
      <c r="E72" s="415"/>
      <c r="F72" s="415"/>
      <c r="G72" s="415"/>
      <c r="H72" s="415"/>
      <c r="I72" s="415"/>
      <c r="J72" s="415"/>
      <c r="K72" s="415"/>
      <c r="L72" s="415"/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5"/>
      <c r="X72" s="415"/>
      <c r="Y72" s="415"/>
      <c r="Z72" s="415"/>
      <c r="AA72" s="415"/>
      <c r="AB72" s="415"/>
      <c r="AC72" s="415"/>
      <c r="AD72" s="415"/>
      <c r="AE72" s="415"/>
      <c r="AF72" s="415"/>
      <c r="AG72" s="415"/>
      <c r="AH72" s="415"/>
      <c r="AI72" s="415"/>
      <c r="AJ72" s="415"/>
      <c r="AK72" s="415"/>
      <c r="AL72" s="415"/>
      <c r="AM72" s="415"/>
      <c r="AN72" s="415"/>
      <c r="AO72" s="415"/>
      <c r="AP72" s="415"/>
      <c r="AQ72" s="415"/>
      <c r="AR72" s="415"/>
      <c r="AS72" s="415"/>
      <c r="AT72" s="415"/>
      <c r="AU72" s="415"/>
      <c r="AV72" s="415"/>
      <c r="AW72" s="415"/>
      <c r="AX72" s="415"/>
      <c r="AY72" s="415"/>
      <c r="AZ72" s="415"/>
      <c r="BA72" s="415"/>
      <c r="BB72" s="415"/>
      <c r="BC72" s="415"/>
      <c r="BD72" s="415"/>
      <c r="BE72" s="415"/>
    </row>
    <row r="73" spans="1:58" ht="15" customHeight="1" x14ac:dyDescent="0.2">
      <c r="A73" s="101"/>
      <c r="B73" s="106" t="s">
        <v>72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3"/>
      <c r="AZ73" s="101"/>
      <c r="BA73" s="101"/>
      <c r="BB73" s="101"/>
      <c r="BC73" s="104" t="s">
        <v>99</v>
      </c>
      <c r="BD73" s="101"/>
      <c r="BE73" s="101"/>
      <c r="BF73" s="101"/>
    </row>
    <row r="74" spans="1:58" ht="4.7" customHeight="1" x14ac:dyDescent="0.2"/>
    <row r="75" spans="1:58" ht="11.25" customHeight="1" x14ac:dyDescent="0.2">
      <c r="B75" s="10" t="s">
        <v>38</v>
      </c>
      <c r="F75" s="113" t="str">
        <f>Identif!F79</f>
        <v/>
      </c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</row>
  </sheetData>
  <sheetProtection algorithmName="SHA-512" hashValue="jihogp4aQS1ue4ZzwYavu1PAAsLe26bgZMYO1XRLdfEKcMWUf26XwL7i4qfh+2/kYkdk32qyPTbOYplcji6ojA==" saltValue="DmYbbHOhKMXQDnUPJE9LDg==" spinCount="100000" sheet="1" selectLockedCells="1" selectUnlockedCells="1"/>
  <mergeCells count="5">
    <mergeCell ref="C7:BD8"/>
    <mergeCell ref="D10:BD12"/>
    <mergeCell ref="B71:BE72"/>
    <mergeCell ref="A1:BE1"/>
    <mergeCell ref="B3:BE4"/>
  </mergeCells>
  <phoneticPr fontId="2" type="noConversion"/>
  <pageMargins left="0.59055118110236227" right="0.39370078740157483" top="0.39370078740157483" bottom="0.3" header="0" footer="0"/>
  <pageSetup paperSize="9" scale="92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18">
    <pageSetUpPr fitToPage="1"/>
  </sheetPr>
  <dimension ref="A1:BO73"/>
  <sheetViews>
    <sheetView workbookViewId="0">
      <selection activeCell="J35" sqref="J35:Y35"/>
    </sheetView>
  </sheetViews>
  <sheetFormatPr defaultColWidth="0" defaultRowHeight="12.75" zeroHeight="1" x14ac:dyDescent="0.2"/>
  <cols>
    <col min="1" max="2" width="2" style="2" customWidth="1"/>
    <col min="3" max="3" width="2.42578125" style="2" customWidth="1"/>
    <col min="4" max="9" width="1.7109375" style="2" customWidth="1"/>
    <col min="10" max="10" width="1" style="2" customWidth="1"/>
    <col min="11" max="16" width="1.7109375" style="2" customWidth="1"/>
    <col min="17" max="17" width="1.85546875" style="2" customWidth="1"/>
    <col min="18" max="27" width="1.7109375" style="2" customWidth="1"/>
    <col min="28" max="28" width="1.85546875" style="2" customWidth="1"/>
    <col min="29" max="29" width="0.85546875" style="2" customWidth="1"/>
    <col min="30" max="35" width="1.7109375" style="2" customWidth="1"/>
    <col min="36" max="36" width="1.85546875" style="2" customWidth="1"/>
    <col min="37" max="37" width="1.7109375" style="2" customWidth="1"/>
    <col min="38" max="38" width="1.42578125" style="2" customWidth="1"/>
    <col min="39" max="39" width="1.7109375" style="2" customWidth="1"/>
    <col min="40" max="40" width="1.42578125" style="2" customWidth="1"/>
    <col min="41" max="41" width="1.85546875" style="2" customWidth="1"/>
    <col min="42" max="43" width="1.7109375" style="2" customWidth="1"/>
    <col min="44" max="44" width="1.5703125" style="2" customWidth="1"/>
    <col min="45" max="45" width="1.7109375" style="2" customWidth="1"/>
    <col min="46" max="46" width="1.85546875" style="2" customWidth="1"/>
    <col min="47" max="50" width="1.7109375" style="2" customWidth="1"/>
    <col min="51" max="51" width="1.85546875" style="2" customWidth="1"/>
    <col min="52" max="55" width="1.7109375" style="2" customWidth="1"/>
    <col min="56" max="56" width="1.28515625" style="2" customWidth="1"/>
    <col min="57" max="57" width="1.7109375" style="2" hidden="1" customWidth="1"/>
    <col min="58" max="16384" width="0" style="2" hidden="1"/>
  </cols>
  <sheetData>
    <row r="1" spans="1:67" ht="19.5" customHeight="1" x14ac:dyDescent="0.2">
      <c r="A1" s="380" t="s">
        <v>406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271"/>
      <c r="BD1" s="100"/>
    </row>
    <row r="2" spans="1:67" ht="17.45" customHeight="1" x14ac:dyDescent="0.2"/>
    <row r="3" spans="1:67" ht="9" customHeight="1" x14ac:dyDescent="0.2">
      <c r="A3" s="16"/>
      <c r="B3" s="423" t="s">
        <v>407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4"/>
      <c r="AP3" s="424"/>
      <c r="AQ3" s="424"/>
      <c r="AR3" s="424"/>
      <c r="AS3" s="424"/>
      <c r="AT3" s="424"/>
      <c r="AU3" s="424"/>
      <c r="AV3" s="424"/>
      <c r="AW3" s="424"/>
      <c r="AX3" s="424"/>
      <c r="AY3" s="424"/>
      <c r="AZ3" s="424"/>
      <c r="BA3" s="424"/>
      <c r="BB3" s="424"/>
      <c r="BC3" s="299"/>
    </row>
    <row r="4" spans="1:67" ht="9" customHeight="1" x14ac:dyDescent="0.2">
      <c r="A4" s="16"/>
      <c r="B4" s="426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  <c r="AN4" s="427"/>
      <c r="AO4" s="427"/>
      <c r="AP4" s="427"/>
      <c r="AQ4" s="427"/>
      <c r="AR4" s="427"/>
      <c r="AS4" s="427"/>
      <c r="AT4" s="427"/>
      <c r="AU4" s="427"/>
      <c r="AV4" s="427"/>
      <c r="AW4" s="427"/>
      <c r="AX4" s="427"/>
      <c r="AY4" s="427"/>
      <c r="AZ4" s="427"/>
      <c r="BA4" s="427"/>
      <c r="BB4" s="427"/>
      <c r="BC4" s="300"/>
      <c r="BF4" s="20"/>
      <c r="BG4" s="20"/>
      <c r="BH4" s="20"/>
      <c r="BI4" s="20"/>
      <c r="BJ4" s="20"/>
      <c r="BK4" s="20"/>
      <c r="BL4" s="20"/>
      <c r="BM4" s="20"/>
      <c r="BN4" s="20"/>
      <c r="BO4" s="20"/>
    </row>
    <row r="5" spans="1:67" ht="9" customHeight="1" x14ac:dyDescent="0.2">
      <c r="A5" s="16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F5" s="20"/>
      <c r="BG5" s="20"/>
      <c r="BH5" s="20"/>
      <c r="BI5" s="20"/>
      <c r="BJ5" s="20"/>
      <c r="BK5" s="20"/>
      <c r="BL5" s="20"/>
      <c r="BM5" s="20"/>
      <c r="BN5" s="20"/>
      <c r="BO5" s="20"/>
    </row>
    <row r="6" spans="1:67" ht="9" customHeight="1" x14ac:dyDescent="0.2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9"/>
      <c r="BF6" s="20"/>
      <c r="BG6" s="20"/>
      <c r="BH6" s="20"/>
      <c r="BI6" s="20"/>
      <c r="BJ6" s="20"/>
      <c r="BK6" s="20"/>
      <c r="BL6" s="20"/>
      <c r="BM6" s="20"/>
      <c r="BN6" s="20"/>
      <c r="BO6" s="20"/>
    </row>
    <row r="7" spans="1:67" ht="13.7" customHeight="1" x14ac:dyDescent="0.2">
      <c r="B7" s="21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C7" s="3"/>
    </row>
    <row r="8" spans="1:67" ht="12.95" customHeight="1" x14ac:dyDescent="0.2">
      <c r="B8" s="21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C8" s="3"/>
    </row>
    <row r="9" spans="1:67" ht="6.75" customHeight="1" x14ac:dyDescent="0.2">
      <c r="B9" s="21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C9" s="3"/>
    </row>
    <row r="10" spans="1:67" ht="12.95" customHeight="1" x14ac:dyDescent="0.2">
      <c r="B10" s="21"/>
      <c r="C10" s="229" t="s">
        <v>96</v>
      </c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C10" s="3"/>
    </row>
    <row r="11" spans="1:67" ht="12.95" customHeight="1" x14ac:dyDescent="0.2">
      <c r="B11" s="21"/>
      <c r="C11" s="229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C11" s="3"/>
    </row>
    <row r="12" spans="1:67" ht="13.7" customHeight="1" x14ac:dyDescent="0.2">
      <c r="B12" s="1"/>
      <c r="C12" s="229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C12" s="3"/>
    </row>
    <row r="13" spans="1:67" ht="9.75" customHeight="1" x14ac:dyDescent="0.2">
      <c r="B13" s="1"/>
      <c r="C13" s="229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C13" s="3"/>
    </row>
    <row r="14" spans="1:67" ht="10.5" customHeight="1" x14ac:dyDescent="0.2">
      <c r="B14" s="1"/>
      <c r="C14" s="229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C14" s="3"/>
    </row>
    <row r="15" spans="1:67" ht="10.5" customHeight="1" x14ac:dyDescent="0.2">
      <c r="B15" s="1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C15" s="3"/>
    </row>
    <row r="16" spans="1:67" ht="10.5" customHeight="1" x14ac:dyDescent="0.2">
      <c r="B16" s="1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C16" s="3"/>
    </row>
    <row r="17" spans="2:59" ht="10.5" customHeight="1" x14ac:dyDescent="0.2">
      <c r="B17" s="1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C17" s="3"/>
    </row>
    <row r="18" spans="2:59" ht="18.75" customHeight="1" x14ac:dyDescent="0.2">
      <c r="B18" s="21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C18" s="3"/>
    </row>
    <row r="19" spans="2:59" ht="9.75" customHeight="1" x14ac:dyDescent="0.2">
      <c r="B19" s="1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C19" s="3"/>
    </row>
    <row r="20" spans="2:59" ht="19.5" customHeight="1" x14ac:dyDescent="0.2">
      <c r="B20" s="1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C20" s="3"/>
    </row>
    <row r="21" spans="2:59" ht="10.5" customHeight="1" x14ac:dyDescent="0.2">
      <c r="B21" s="27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5"/>
      <c r="BC21" s="6"/>
    </row>
    <row r="22" spans="2:59" x14ac:dyDescent="0.2"/>
    <row r="23" spans="2:59" ht="16.5" customHeight="1" x14ac:dyDescent="0.25">
      <c r="C23" s="321"/>
      <c r="D23" s="288"/>
      <c r="E23" s="288"/>
      <c r="R23" s="474" t="s">
        <v>448</v>
      </c>
      <c r="S23" s="474"/>
      <c r="T23" s="474"/>
      <c r="U23" s="474"/>
      <c r="V23" s="474"/>
      <c r="W23" s="474"/>
      <c r="X23" s="474"/>
      <c r="Y23" s="474"/>
      <c r="Z23" s="474"/>
      <c r="AC23" s="474" t="s">
        <v>449</v>
      </c>
      <c r="AD23" s="474"/>
      <c r="AE23" s="474"/>
      <c r="AF23" s="474"/>
      <c r="AG23" s="474"/>
      <c r="AH23" s="474"/>
      <c r="AI23" s="474"/>
      <c r="AJ23" s="474"/>
      <c r="AK23" s="474"/>
      <c r="AL23" s="474"/>
      <c r="AO23" s="474" t="s">
        <v>450</v>
      </c>
      <c r="AP23" s="474"/>
      <c r="AQ23" s="474"/>
      <c r="AR23" s="474"/>
      <c r="AS23" s="474"/>
      <c r="AT23" s="474"/>
      <c r="AU23" s="474"/>
      <c r="AV23" s="474"/>
      <c r="AW23" s="474"/>
      <c r="BG23" s="211"/>
    </row>
    <row r="24" spans="2:59" ht="15" customHeight="1" x14ac:dyDescent="0.25">
      <c r="C24" s="321" t="s">
        <v>451</v>
      </c>
      <c r="D24" s="321"/>
      <c r="E24" s="321"/>
      <c r="F24" s="208"/>
      <c r="G24" s="208"/>
      <c r="H24" s="208"/>
      <c r="I24" s="208"/>
      <c r="J24" s="208"/>
      <c r="K24" s="208"/>
      <c r="L24" s="208"/>
      <c r="M24" s="208"/>
      <c r="N24" s="321"/>
      <c r="O24" s="321"/>
      <c r="P24" s="321"/>
      <c r="Q24" s="23"/>
      <c r="R24" s="478">
        <f>SUM(C32:I41)</f>
        <v>0</v>
      </c>
      <c r="S24" s="479"/>
      <c r="T24" s="479"/>
      <c r="U24" s="479"/>
      <c r="V24" s="479"/>
      <c r="W24" s="479"/>
      <c r="X24" s="479"/>
      <c r="Y24" s="479"/>
      <c r="Z24" s="480"/>
      <c r="AC24" s="475"/>
      <c r="AD24" s="476"/>
      <c r="AE24" s="476"/>
      <c r="AF24" s="476"/>
      <c r="AG24" s="476"/>
      <c r="AH24" s="476"/>
      <c r="AI24" s="476"/>
      <c r="AJ24" s="476"/>
      <c r="AK24" s="476"/>
      <c r="AL24" s="477"/>
      <c r="AM24" s="321"/>
      <c r="AN24" s="321"/>
      <c r="AO24" s="478">
        <f>R24+AC24</f>
        <v>0</v>
      </c>
      <c r="AP24" s="479"/>
      <c r="AQ24" s="479"/>
      <c r="AR24" s="479"/>
      <c r="AS24" s="479"/>
      <c r="AT24" s="479"/>
      <c r="AU24" s="479"/>
      <c r="AV24" s="479"/>
      <c r="AW24" s="480"/>
      <c r="BG24" s="211"/>
    </row>
    <row r="25" spans="2:59" ht="16.5" customHeight="1" x14ac:dyDescent="0.25">
      <c r="C25" s="322"/>
      <c r="D25" s="322"/>
      <c r="E25" s="322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AI25" s="323"/>
      <c r="BG25" s="211"/>
    </row>
    <row r="26" spans="2:59" ht="13.7" customHeight="1" x14ac:dyDescent="0.2"/>
    <row r="27" spans="2:59" ht="7.5" customHeight="1" x14ac:dyDescent="0.2"/>
    <row r="28" spans="2:59" ht="5.25" customHeight="1" x14ac:dyDescent="0.2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6"/>
      <c r="BD28" s="309"/>
    </row>
    <row r="29" spans="2:59" ht="18" customHeight="1" x14ac:dyDescent="0.2">
      <c r="B29" s="37"/>
      <c r="C29" s="16" t="s">
        <v>447</v>
      </c>
      <c r="AE29" s="16" t="s">
        <v>428</v>
      </c>
      <c r="AF29" s="16"/>
      <c r="AG29" s="16"/>
      <c r="AH29" s="16"/>
      <c r="AI29" s="16"/>
      <c r="AJ29" s="16"/>
      <c r="AK29" s="16"/>
      <c r="AL29" s="16"/>
      <c r="AM29" s="16"/>
      <c r="AN29" s="16"/>
      <c r="AO29" s="475"/>
      <c r="AP29" s="476"/>
      <c r="AQ29" s="476"/>
      <c r="AR29" s="476"/>
      <c r="AS29" s="477"/>
      <c r="AT29" s="17"/>
      <c r="AU29" s="17"/>
      <c r="AV29" s="17"/>
      <c r="AW29" s="17"/>
      <c r="AX29" s="17"/>
      <c r="AY29" s="17"/>
      <c r="AZ29" s="17"/>
      <c r="BA29" s="17"/>
      <c r="BC29" s="38"/>
      <c r="BD29" s="309"/>
    </row>
    <row r="30" spans="2:59" ht="4.7" customHeight="1" x14ac:dyDescent="0.2">
      <c r="B30" s="39"/>
      <c r="C30" s="19"/>
      <c r="D30" s="19"/>
      <c r="E30" s="19"/>
      <c r="F30" s="19"/>
      <c r="G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C30" s="38"/>
      <c r="BD30" s="309"/>
    </row>
    <row r="31" spans="2:59" ht="12" customHeight="1" x14ac:dyDescent="0.2">
      <c r="B31" s="39"/>
      <c r="C31" s="447" t="s">
        <v>429</v>
      </c>
      <c r="D31" s="447"/>
      <c r="E31" s="447"/>
      <c r="F31" s="447"/>
      <c r="G31" s="447"/>
      <c r="H31" s="447"/>
      <c r="I31" s="447"/>
      <c r="J31" s="447" t="s">
        <v>462</v>
      </c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447"/>
      <c r="Z31" s="301"/>
      <c r="AA31" s="301"/>
      <c r="AB31" s="301"/>
      <c r="AC31" s="301"/>
      <c r="AD31" s="302"/>
      <c r="AE31" s="400" t="s">
        <v>429</v>
      </c>
      <c r="AF31" s="401"/>
      <c r="AG31" s="401"/>
      <c r="AH31" s="401"/>
      <c r="AI31" s="401"/>
      <c r="AJ31" s="401"/>
      <c r="AK31" s="401"/>
      <c r="AL31" s="401"/>
      <c r="AM31" s="401"/>
      <c r="AN31" s="401"/>
      <c r="AO31" s="401"/>
      <c r="AP31" s="401"/>
      <c r="AQ31" s="401"/>
      <c r="AR31" s="401"/>
      <c r="AS31" s="440"/>
      <c r="AT31" s="301"/>
      <c r="AU31" s="301"/>
      <c r="AV31" s="301"/>
      <c r="AW31" s="301"/>
      <c r="AX31" s="301"/>
      <c r="AY31" s="301"/>
      <c r="AZ31" s="447" t="s">
        <v>430</v>
      </c>
      <c r="BA31" s="447"/>
      <c r="BC31" s="38"/>
      <c r="BD31" s="309"/>
    </row>
    <row r="32" spans="2:59" ht="19.5" customHeight="1" x14ac:dyDescent="0.2">
      <c r="B32" s="39"/>
      <c r="C32" s="448"/>
      <c r="D32" s="448"/>
      <c r="E32" s="448"/>
      <c r="F32" s="448"/>
      <c r="G32" s="448"/>
      <c r="H32" s="448"/>
      <c r="I32" s="448"/>
      <c r="J32" s="449"/>
      <c r="K32" s="449"/>
      <c r="L32" s="449"/>
      <c r="M32" s="449"/>
      <c r="N32" s="449"/>
      <c r="O32" s="449"/>
      <c r="P32" s="449"/>
      <c r="Q32" s="449"/>
      <c r="R32" s="449"/>
      <c r="S32" s="449"/>
      <c r="T32" s="449"/>
      <c r="U32" s="449"/>
      <c r="V32" s="449"/>
      <c r="W32" s="449"/>
      <c r="X32" s="449"/>
      <c r="Y32" s="449"/>
      <c r="Z32" s="17"/>
      <c r="AA32" s="17"/>
      <c r="AB32" s="17"/>
      <c r="AC32" s="17"/>
      <c r="AD32" s="235"/>
      <c r="AE32" s="450" t="s">
        <v>431</v>
      </c>
      <c r="AF32" s="450"/>
      <c r="AG32" s="450"/>
      <c r="AH32" s="450"/>
      <c r="AI32" s="450"/>
      <c r="AJ32" s="450"/>
      <c r="AK32" s="450"/>
      <c r="AL32" s="450"/>
      <c r="AM32" s="450"/>
      <c r="AN32" s="450"/>
      <c r="AO32" s="450"/>
      <c r="AP32" s="450"/>
      <c r="AQ32" s="450"/>
      <c r="AR32" s="450"/>
      <c r="AS32" s="450"/>
      <c r="AT32" s="451" t="s">
        <v>432</v>
      </c>
      <c r="AU32" s="452"/>
      <c r="AV32" s="452"/>
      <c r="AW32" s="452"/>
      <c r="AX32" s="452"/>
      <c r="AY32" s="453"/>
      <c r="AZ32" s="454"/>
      <c r="BA32" s="454"/>
      <c r="BC32" s="38"/>
      <c r="BD32" s="309"/>
    </row>
    <row r="33" spans="2:59" ht="19.5" customHeight="1" x14ac:dyDescent="0.2">
      <c r="B33" s="37"/>
      <c r="C33" s="455"/>
      <c r="D33" s="455"/>
      <c r="E33" s="455"/>
      <c r="F33" s="455"/>
      <c r="G33" s="455"/>
      <c r="H33" s="455"/>
      <c r="I33" s="455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17"/>
      <c r="AA33" s="17"/>
      <c r="AB33" s="17"/>
      <c r="AC33" s="17"/>
      <c r="AD33" s="235"/>
      <c r="AE33" s="458" t="s">
        <v>433</v>
      </c>
      <c r="AF33" s="458"/>
      <c r="AG33" s="458"/>
      <c r="AH33" s="458"/>
      <c r="AI33" s="458"/>
      <c r="AJ33" s="458"/>
      <c r="AK33" s="458"/>
      <c r="AL33" s="458"/>
      <c r="AM33" s="458"/>
      <c r="AN33" s="458"/>
      <c r="AO33" s="458"/>
      <c r="AP33" s="458"/>
      <c r="AQ33" s="458"/>
      <c r="AR33" s="458"/>
      <c r="AS33" s="458"/>
      <c r="AT33" s="451" t="s">
        <v>432</v>
      </c>
      <c r="AU33" s="452"/>
      <c r="AV33" s="452"/>
      <c r="AW33" s="452"/>
      <c r="AX33" s="452"/>
      <c r="AY33" s="453"/>
      <c r="AZ33" s="457"/>
      <c r="BA33" s="457"/>
      <c r="BC33" s="38"/>
      <c r="BD33" s="309"/>
    </row>
    <row r="34" spans="2:59" ht="19.5" customHeight="1" x14ac:dyDescent="0.2">
      <c r="B34" s="37"/>
      <c r="C34" s="455"/>
      <c r="D34" s="455"/>
      <c r="E34" s="455"/>
      <c r="F34" s="455"/>
      <c r="G34" s="455"/>
      <c r="H34" s="455"/>
      <c r="I34" s="455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17"/>
      <c r="AA34" s="17"/>
      <c r="AB34" s="17"/>
      <c r="AC34" s="17"/>
      <c r="AD34" s="235"/>
      <c r="AE34" s="458" t="s">
        <v>434</v>
      </c>
      <c r="AF34" s="458"/>
      <c r="AG34" s="458"/>
      <c r="AH34" s="458"/>
      <c r="AI34" s="458"/>
      <c r="AJ34" s="458"/>
      <c r="AK34" s="458"/>
      <c r="AL34" s="458"/>
      <c r="AM34" s="458"/>
      <c r="AN34" s="458"/>
      <c r="AO34" s="458"/>
      <c r="AP34" s="458"/>
      <c r="AQ34" s="458"/>
      <c r="AR34" s="458"/>
      <c r="AS34" s="458"/>
      <c r="AT34" s="451" t="s">
        <v>432</v>
      </c>
      <c r="AU34" s="452"/>
      <c r="AV34" s="452"/>
      <c r="AW34" s="452"/>
      <c r="AX34" s="452"/>
      <c r="AY34" s="453"/>
      <c r="AZ34" s="457"/>
      <c r="BA34" s="457"/>
      <c r="BC34" s="38"/>
      <c r="BD34" s="309"/>
    </row>
    <row r="35" spans="2:59" ht="19.5" customHeight="1" x14ac:dyDescent="0.2">
      <c r="B35" s="37"/>
      <c r="C35" s="455"/>
      <c r="D35" s="455"/>
      <c r="E35" s="455"/>
      <c r="F35" s="455"/>
      <c r="G35" s="455"/>
      <c r="H35" s="455"/>
      <c r="I35" s="455"/>
      <c r="J35" s="456"/>
      <c r="K35" s="456"/>
      <c r="L35" s="456"/>
      <c r="M35" s="456"/>
      <c r="N35" s="456"/>
      <c r="O35" s="456"/>
      <c r="P35" s="456"/>
      <c r="Q35" s="456"/>
      <c r="R35" s="456"/>
      <c r="S35" s="456"/>
      <c r="T35" s="456"/>
      <c r="U35" s="456"/>
      <c r="V35" s="456"/>
      <c r="W35" s="456"/>
      <c r="X35" s="456"/>
      <c r="Y35" s="456"/>
      <c r="Z35" s="17"/>
      <c r="AA35" s="17"/>
      <c r="AB35" s="17"/>
      <c r="AC35" s="17"/>
      <c r="AD35" s="235"/>
      <c r="AE35" s="458" t="s">
        <v>435</v>
      </c>
      <c r="AF35" s="458"/>
      <c r="AG35" s="458"/>
      <c r="AH35" s="458"/>
      <c r="AI35" s="458"/>
      <c r="AJ35" s="458"/>
      <c r="AK35" s="458"/>
      <c r="AL35" s="458"/>
      <c r="AM35" s="458"/>
      <c r="AN35" s="458"/>
      <c r="AO35" s="458"/>
      <c r="AP35" s="458"/>
      <c r="AQ35" s="458"/>
      <c r="AR35" s="458"/>
      <c r="AS35" s="458"/>
      <c r="AT35" s="451" t="s">
        <v>432</v>
      </c>
      <c r="AU35" s="452"/>
      <c r="AV35" s="452"/>
      <c r="AW35" s="452"/>
      <c r="AX35" s="452"/>
      <c r="AY35" s="453"/>
      <c r="AZ35" s="457"/>
      <c r="BA35" s="457"/>
      <c r="BC35" s="38"/>
      <c r="BD35" s="309"/>
    </row>
    <row r="36" spans="2:59" ht="19.5" customHeight="1" x14ac:dyDescent="0.2">
      <c r="B36" s="37"/>
      <c r="C36" s="455"/>
      <c r="D36" s="455"/>
      <c r="E36" s="455"/>
      <c r="F36" s="455"/>
      <c r="G36" s="455"/>
      <c r="H36" s="455"/>
      <c r="I36" s="455"/>
      <c r="J36" s="456"/>
      <c r="K36" s="456"/>
      <c r="L36" s="456"/>
      <c r="M36" s="456"/>
      <c r="N36" s="456"/>
      <c r="O36" s="456"/>
      <c r="P36" s="456"/>
      <c r="Q36" s="456"/>
      <c r="R36" s="456"/>
      <c r="S36" s="456"/>
      <c r="T36" s="456"/>
      <c r="U36" s="456"/>
      <c r="V36" s="456"/>
      <c r="W36" s="456"/>
      <c r="X36" s="456"/>
      <c r="Y36" s="456"/>
      <c r="Z36" s="303"/>
      <c r="AA36" s="303"/>
      <c r="AB36" s="303"/>
      <c r="AC36" s="17"/>
      <c r="AD36" s="304"/>
      <c r="AE36" s="458" t="s">
        <v>436</v>
      </c>
      <c r="AF36" s="458"/>
      <c r="AG36" s="458"/>
      <c r="AH36" s="458"/>
      <c r="AI36" s="458"/>
      <c r="AJ36" s="458"/>
      <c r="AK36" s="458"/>
      <c r="AL36" s="458"/>
      <c r="AM36" s="458"/>
      <c r="AN36" s="458"/>
      <c r="AO36" s="458"/>
      <c r="AP36" s="458"/>
      <c r="AQ36" s="458"/>
      <c r="AR36" s="458"/>
      <c r="AS36" s="458"/>
      <c r="AT36" s="451" t="s">
        <v>432</v>
      </c>
      <c r="AU36" s="452"/>
      <c r="AV36" s="452"/>
      <c r="AW36" s="452"/>
      <c r="AX36" s="452"/>
      <c r="AY36" s="453"/>
      <c r="AZ36" s="457"/>
      <c r="BA36" s="457"/>
      <c r="BC36" s="38"/>
      <c r="BD36" s="309"/>
    </row>
    <row r="37" spans="2:59" ht="19.5" customHeight="1" x14ac:dyDescent="0.2">
      <c r="B37" s="37"/>
      <c r="C37" s="455"/>
      <c r="D37" s="455"/>
      <c r="E37" s="455"/>
      <c r="F37" s="455"/>
      <c r="G37" s="455"/>
      <c r="H37" s="455"/>
      <c r="I37" s="455"/>
      <c r="J37" s="456"/>
      <c r="K37" s="456"/>
      <c r="L37" s="456"/>
      <c r="M37" s="456"/>
      <c r="N37" s="456"/>
      <c r="O37" s="456"/>
      <c r="P37" s="456"/>
      <c r="Q37" s="456"/>
      <c r="R37" s="456"/>
      <c r="S37" s="456"/>
      <c r="T37" s="456"/>
      <c r="U37" s="456"/>
      <c r="V37" s="456"/>
      <c r="W37" s="456"/>
      <c r="X37" s="456"/>
      <c r="Y37" s="456"/>
      <c r="AE37" s="458" t="s">
        <v>437</v>
      </c>
      <c r="AF37" s="458"/>
      <c r="AG37" s="458"/>
      <c r="AH37" s="458"/>
      <c r="AI37" s="458"/>
      <c r="AJ37" s="458"/>
      <c r="AK37" s="458"/>
      <c r="AL37" s="458"/>
      <c r="AM37" s="458"/>
      <c r="AN37" s="458"/>
      <c r="AO37" s="458"/>
      <c r="AP37" s="458"/>
      <c r="AQ37" s="458"/>
      <c r="AR37" s="458"/>
      <c r="AS37" s="458"/>
      <c r="AT37" s="451" t="s">
        <v>432</v>
      </c>
      <c r="AU37" s="452"/>
      <c r="AV37" s="452"/>
      <c r="AW37" s="452"/>
      <c r="AX37" s="452"/>
      <c r="AY37" s="453"/>
      <c r="AZ37" s="457"/>
      <c r="BA37" s="457"/>
      <c r="BC37" s="38"/>
      <c r="BD37" s="309"/>
    </row>
    <row r="38" spans="2:59" ht="19.5" customHeight="1" x14ac:dyDescent="0.2">
      <c r="B38" s="37"/>
      <c r="C38" s="455"/>
      <c r="D38" s="455"/>
      <c r="E38" s="455"/>
      <c r="F38" s="455"/>
      <c r="G38" s="455"/>
      <c r="H38" s="455"/>
      <c r="I38" s="455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  <c r="U38" s="456"/>
      <c r="V38" s="456"/>
      <c r="W38" s="456"/>
      <c r="X38" s="456"/>
      <c r="Y38" s="456"/>
      <c r="AE38" s="458" t="s">
        <v>438</v>
      </c>
      <c r="AF38" s="458"/>
      <c r="AG38" s="458"/>
      <c r="AH38" s="458"/>
      <c r="AI38" s="458"/>
      <c r="AJ38" s="458"/>
      <c r="AK38" s="458"/>
      <c r="AL38" s="458"/>
      <c r="AM38" s="458"/>
      <c r="AN38" s="458"/>
      <c r="AO38" s="458"/>
      <c r="AP38" s="458"/>
      <c r="AQ38" s="458"/>
      <c r="AR38" s="458"/>
      <c r="AS38" s="458"/>
      <c r="AT38" s="451" t="s">
        <v>432</v>
      </c>
      <c r="AU38" s="452"/>
      <c r="AV38" s="452"/>
      <c r="AW38" s="452"/>
      <c r="AX38" s="452"/>
      <c r="AY38" s="453"/>
      <c r="AZ38" s="457"/>
      <c r="BA38" s="457"/>
      <c r="BC38" s="38"/>
      <c r="BD38" s="309"/>
    </row>
    <row r="39" spans="2:59" ht="19.5" customHeight="1" x14ac:dyDescent="0.2">
      <c r="B39" s="37"/>
      <c r="C39" s="455"/>
      <c r="D39" s="455"/>
      <c r="E39" s="455"/>
      <c r="F39" s="455"/>
      <c r="G39" s="455"/>
      <c r="H39" s="455"/>
      <c r="I39" s="455"/>
      <c r="J39" s="456"/>
      <c r="K39" s="456"/>
      <c r="L39" s="456"/>
      <c r="M39" s="456"/>
      <c r="N39" s="456"/>
      <c r="O39" s="456"/>
      <c r="P39" s="456"/>
      <c r="Q39" s="456"/>
      <c r="R39" s="456"/>
      <c r="S39" s="456"/>
      <c r="T39" s="456"/>
      <c r="U39" s="456"/>
      <c r="V39" s="456"/>
      <c r="W39" s="456"/>
      <c r="X39" s="456"/>
      <c r="Y39" s="456"/>
      <c r="Z39" s="25"/>
      <c r="AA39" s="25"/>
      <c r="AB39" s="25"/>
      <c r="AC39" s="25"/>
      <c r="AD39" s="25"/>
      <c r="AE39" s="458" t="s">
        <v>439</v>
      </c>
      <c r="AF39" s="458"/>
      <c r="AG39" s="458"/>
      <c r="AH39" s="458"/>
      <c r="AI39" s="458"/>
      <c r="AJ39" s="458"/>
      <c r="AK39" s="458"/>
      <c r="AL39" s="458"/>
      <c r="AM39" s="458"/>
      <c r="AN39" s="458"/>
      <c r="AO39" s="458"/>
      <c r="AP39" s="458"/>
      <c r="AQ39" s="458"/>
      <c r="AR39" s="458"/>
      <c r="AS39" s="458"/>
      <c r="AT39" s="451" t="s">
        <v>432</v>
      </c>
      <c r="AU39" s="452"/>
      <c r="AV39" s="452"/>
      <c r="AW39" s="452"/>
      <c r="AX39" s="452"/>
      <c r="AY39" s="453"/>
      <c r="AZ39" s="457"/>
      <c r="BA39" s="457"/>
      <c r="BC39" s="38"/>
      <c r="BD39" s="309"/>
    </row>
    <row r="40" spans="2:59" ht="19.5" customHeight="1" x14ac:dyDescent="0.2">
      <c r="B40" s="37"/>
      <c r="C40" s="455"/>
      <c r="D40" s="455"/>
      <c r="E40" s="455"/>
      <c r="F40" s="455"/>
      <c r="G40" s="455"/>
      <c r="H40" s="455"/>
      <c r="I40" s="455"/>
      <c r="J40" s="456"/>
      <c r="K40" s="456"/>
      <c r="L40" s="456"/>
      <c r="M40" s="456"/>
      <c r="N40" s="456"/>
      <c r="O40" s="456"/>
      <c r="P40" s="456"/>
      <c r="Q40" s="456"/>
      <c r="R40" s="456"/>
      <c r="S40" s="456"/>
      <c r="T40" s="456"/>
      <c r="U40" s="456"/>
      <c r="V40" s="456"/>
      <c r="W40" s="456"/>
      <c r="X40" s="456"/>
      <c r="Y40" s="456"/>
      <c r="Z40" s="233"/>
      <c r="AA40" s="233"/>
      <c r="AB40" s="233"/>
      <c r="AC40" s="233"/>
      <c r="AD40" s="233"/>
      <c r="AE40" s="459" t="s">
        <v>440</v>
      </c>
      <c r="AF40" s="459"/>
      <c r="AG40" s="459"/>
      <c r="AH40" s="459"/>
      <c r="AI40" s="459"/>
      <c r="AJ40" s="459"/>
      <c r="AK40" s="459"/>
      <c r="AL40" s="459"/>
      <c r="AM40" s="459"/>
      <c r="AN40" s="459"/>
      <c r="AO40" s="459"/>
      <c r="AP40" s="459"/>
      <c r="AQ40" s="459"/>
      <c r="AR40" s="459"/>
      <c r="AS40" s="459"/>
      <c r="AT40" s="451" t="s">
        <v>432</v>
      </c>
      <c r="AU40" s="452"/>
      <c r="AV40" s="452"/>
      <c r="AW40" s="452"/>
      <c r="AX40" s="452"/>
      <c r="AY40" s="453"/>
      <c r="AZ40" s="460"/>
      <c r="BA40" s="460"/>
      <c r="BC40" s="38"/>
      <c r="BD40" s="309"/>
    </row>
    <row r="41" spans="2:59" ht="19.5" customHeight="1" x14ac:dyDescent="0.2">
      <c r="B41" s="37"/>
      <c r="C41" s="461"/>
      <c r="D41" s="461"/>
      <c r="E41" s="461"/>
      <c r="F41" s="461"/>
      <c r="G41" s="461"/>
      <c r="H41" s="461"/>
      <c r="I41" s="461"/>
      <c r="J41" s="462" t="s">
        <v>441</v>
      </c>
      <c r="K41" s="462"/>
      <c r="L41" s="462"/>
      <c r="M41" s="462"/>
      <c r="N41" s="462"/>
      <c r="O41" s="462"/>
      <c r="P41" s="462"/>
      <c r="Q41" s="462"/>
      <c r="R41" s="462"/>
      <c r="S41" s="462"/>
      <c r="T41" s="462"/>
      <c r="U41" s="462"/>
      <c r="V41" s="462"/>
      <c r="W41" s="462"/>
      <c r="X41" s="462"/>
      <c r="Y41" s="462"/>
      <c r="Z41" s="25"/>
      <c r="AA41" s="25"/>
      <c r="AB41" s="25"/>
      <c r="AC41" s="25"/>
      <c r="AD41" s="25"/>
      <c r="AE41" s="463"/>
      <c r="AF41" s="463"/>
      <c r="AG41" s="463"/>
      <c r="AH41" s="463"/>
      <c r="AI41" s="463"/>
      <c r="AJ41" s="463"/>
      <c r="AK41" s="463"/>
      <c r="AL41" s="463"/>
      <c r="AM41" s="463"/>
      <c r="AN41" s="463"/>
      <c r="AO41" s="463"/>
      <c r="AP41" s="463"/>
      <c r="AQ41" s="463"/>
      <c r="AR41" s="463"/>
      <c r="AS41" s="463"/>
      <c r="AT41" s="25"/>
      <c r="AU41" s="25"/>
      <c r="AV41" s="25"/>
      <c r="AW41" s="25"/>
      <c r="AX41" s="25"/>
      <c r="AY41" s="25"/>
      <c r="AZ41" s="25"/>
      <c r="BA41" s="25"/>
      <c r="BC41" s="38"/>
      <c r="BD41" s="309"/>
    </row>
    <row r="42" spans="2:59" ht="9.75" customHeight="1" x14ac:dyDescent="0.2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464"/>
      <c r="AE42" s="464"/>
      <c r="AF42" s="305"/>
      <c r="AG42" s="464"/>
      <c r="AH42" s="464"/>
      <c r="AI42" s="305"/>
      <c r="AJ42" s="464"/>
      <c r="AK42" s="464"/>
      <c r="AL42" s="464"/>
      <c r="AM42" s="305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41"/>
      <c r="BC42" s="42"/>
      <c r="BD42" s="309"/>
      <c r="BF42" s="19"/>
      <c r="BG42" s="19"/>
    </row>
    <row r="43" spans="2:59" ht="11.25" customHeight="1" x14ac:dyDescent="0.2"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481"/>
      <c r="AE43" s="481"/>
      <c r="AF43" s="10"/>
      <c r="AG43" s="481"/>
      <c r="AH43" s="481"/>
      <c r="AI43" s="10"/>
      <c r="AJ43" s="481"/>
      <c r="AK43" s="481"/>
      <c r="AL43" s="481"/>
      <c r="AM43" s="10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F43" s="19"/>
      <c r="BG43" s="19"/>
    </row>
    <row r="44" spans="2:59" ht="5.25" customHeight="1" x14ac:dyDescent="0.2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6"/>
      <c r="BD44" s="38"/>
      <c r="BF44" s="19"/>
      <c r="BG44" s="19"/>
    </row>
    <row r="45" spans="2:59" ht="12.95" customHeight="1" x14ac:dyDescent="0.2">
      <c r="B45" s="37"/>
      <c r="C45" s="23" t="s">
        <v>445</v>
      </c>
      <c r="AE45" s="23"/>
      <c r="BC45" s="38"/>
      <c r="BD45" s="38"/>
      <c r="BF45" s="19"/>
      <c r="BG45" s="19"/>
    </row>
    <row r="46" spans="2:59" ht="6" customHeight="1" x14ac:dyDescent="0.2">
      <c r="B46" s="39"/>
      <c r="C46" s="19"/>
      <c r="D46" s="19"/>
      <c r="E46" s="19"/>
      <c r="F46" s="19"/>
      <c r="G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C46" s="38"/>
      <c r="BD46" s="38"/>
    </row>
    <row r="47" spans="2:59" ht="17.25" customHeight="1" x14ac:dyDescent="0.2">
      <c r="B47" s="39"/>
      <c r="C47" s="465"/>
      <c r="D47" s="466"/>
      <c r="E47" s="466"/>
      <c r="F47" s="466"/>
      <c r="G47" s="466"/>
      <c r="H47" s="466"/>
      <c r="I47" s="466"/>
      <c r="J47" s="466"/>
      <c r="K47" s="466"/>
      <c r="L47" s="466"/>
      <c r="M47" s="466"/>
      <c r="N47" s="466"/>
      <c r="O47" s="466"/>
      <c r="P47" s="466"/>
      <c r="Q47" s="466"/>
      <c r="R47" s="466"/>
      <c r="S47" s="466"/>
      <c r="T47" s="466"/>
      <c r="U47" s="466"/>
      <c r="V47" s="466"/>
      <c r="W47" s="466"/>
      <c r="X47" s="466"/>
      <c r="Y47" s="466"/>
      <c r="Z47" s="466"/>
      <c r="AA47" s="467"/>
      <c r="AB47" s="301"/>
      <c r="AC47" s="301"/>
      <c r="AD47" s="302"/>
      <c r="AE47" s="465"/>
      <c r="AF47" s="466"/>
      <c r="AG47" s="466"/>
      <c r="AH47" s="466"/>
      <c r="AI47" s="466"/>
      <c r="AJ47" s="466"/>
      <c r="AK47" s="466"/>
      <c r="AL47" s="466"/>
      <c r="AM47" s="466"/>
      <c r="AN47" s="466"/>
      <c r="AO47" s="466"/>
      <c r="AP47" s="466"/>
      <c r="AQ47" s="466"/>
      <c r="AR47" s="466"/>
      <c r="AS47" s="466"/>
      <c r="AT47" s="466"/>
      <c r="AU47" s="466"/>
      <c r="AV47" s="466"/>
      <c r="AW47" s="466"/>
      <c r="AX47" s="466"/>
      <c r="AY47" s="466"/>
      <c r="AZ47" s="466"/>
      <c r="BA47" s="466"/>
      <c r="BB47" s="467"/>
      <c r="BC47" s="38"/>
      <c r="BD47" s="38"/>
    </row>
    <row r="48" spans="2:59" ht="17.25" customHeight="1" x14ac:dyDescent="0.2">
      <c r="B48" s="39"/>
      <c r="C48" s="468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  <c r="V48" s="469"/>
      <c r="W48" s="469"/>
      <c r="X48" s="469"/>
      <c r="Y48" s="469"/>
      <c r="Z48" s="469"/>
      <c r="AA48" s="470"/>
      <c r="AB48" s="17"/>
      <c r="AC48" s="17"/>
      <c r="AD48" s="235"/>
      <c r="AE48" s="468"/>
      <c r="AF48" s="469"/>
      <c r="AG48" s="469"/>
      <c r="AH48" s="469"/>
      <c r="AI48" s="469"/>
      <c r="AJ48" s="469"/>
      <c r="AK48" s="469"/>
      <c r="AL48" s="469"/>
      <c r="AM48" s="469"/>
      <c r="AN48" s="469"/>
      <c r="AO48" s="469"/>
      <c r="AP48" s="469"/>
      <c r="AQ48" s="469"/>
      <c r="AR48" s="469"/>
      <c r="AS48" s="469"/>
      <c r="AT48" s="469"/>
      <c r="AU48" s="469"/>
      <c r="AV48" s="469"/>
      <c r="AW48" s="469"/>
      <c r="AX48" s="469"/>
      <c r="AY48" s="469"/>
      <c r="AZ48" s="469"/>
      <c r="BA48" s="469"/>
      <c r="BB48" s="470"/>
      <c r="BC48" s="38"/>
      <c r="BD48" s="38"/>
    </row>
    <row r="49" spans="1:67" ht="17.25" customHeight="1" x14ac:dyDescent="0.2">
      <c r="B49" s="39"/>
      <c r="C49" s="468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R49" s="469"/>
      <c r="S49" s="469"/>
      <c r="T49" s="469"/>
      <c r="U49" s="469"/>
      <c r="V49" s="469"/>
      <c r="W49" s="469"/>
      <c r="X49" s="469"/>
      <c r="Y49" s="469"/>
      <c r="Z49" s="469"/>
      <c r="AA49" s="470"/>
      <c r="AB49" s="17"/>
      <c r="AC49" s="17"/>
      <c r="AD49" s="235"/>
      <c r="AE49" s="468"/>
      <c r="AF49" s="469"/>
      <c r="AG49" s="469"/>
      <c r="AH49" s="469"/>
      <c r="AI49" s="469"/>
      <c r="AJ49" s="469"/>
      <c r="AK49" s="469"/>
      <c r="AL49" s="469"/>
      <c r="AM49" s="469"/>
      <c r="AN49" s="469"/>
      <c r="AO49" s="469"/>
      <c r="AP49" s="469"/>
      <c r="AQ49" s="469"/>
      <c r="AR49" s="469"/>
      <c r="AS49" s="469"/>
      <c r="AT49" s="469"/>
      <c r="AU49" s="469"/>
      <c r="AV49" s="469"/>
      <c r="AW49" s="469"/>
      <c r="AX49" s="469"/>
      <c r="AY49" s="469"/>
      <c r="AZ49" s="469"/>
      <c r="BA49" s="469"/>
      <c r="BB49" s="470"/>
      <c r="BC49" s="38"/>
      <c r="BD49" s="38"/>
    </row>
    <row r="50" spans="1:67" ht="17.25" customHeight="1" x14ac:dyDescent="0.2">
      <c r="B50" s="39"/>
      <c r="C50" s="471"/>
      <c r="D50" s="472"/>
      <c r="E50" s="472"/>
      <c r="F50" s="472"/>
      <c r="G50" s="472"/>
      <c r="H50" s="472"/>
      <c r="I50" s="472"/>
      <c r="J50" s="472"/>
      <c r="K50" s="472"/>
      <c r="L50" s="472"/>
      <c r="M50" s="472"/>
      <c r="N50" s="472"/>
      <c r="O50" s="472"/>
      <c r="P50" s="472"/>
      <c r="Q50" s="472"/>
      <c r="R50" s="472"/>
      <c r="S50" s="472"/>
      <c r="T50" s="472"/>
      <c r="U50" s="472"/>
      <c r="V50" s="472"/>
      <c r="W50" s="472"/>
      <c r="X50" s="472"/>
      <c r="Y50" s="472"/>
      <c r="Z50" s="472"/>
      <c r="AA50" s="473"/>
      <c r="AB50" s="17"/>
      <c r="AC50" s="17"/>
      <c r="AD50" s="235"/>
      <c r="AE50" s="471"/>
      <c r="AF50" s="472"/>
      <c r="AG50" s="472"/>
      <c r="AH50" s="472"/>
      <c r="AI50" s="472"/>
      <c r="AJ50" s="472"/>
      <c r="AK50" s="472"/>
      <c r="AL50" s="472"/>
      <c r="AM50" s="472"/>
      <c r="AN50" s="472"/>
      <c r="AO50" s="472"/>
      <c r="AP50" s="472"/>
      <c r="AQ50" s="472"/>
      <c r="AR50" s="472"/>
      <c r="AS50" s="472"/>
      <c r="AT50" s="472"/>
      <c r="AU50" s="472"/>
      <c r="AV50" s="472"/>
      <c r="AW50" s="472"/>
      <c r="AX50" s="472"/>
      <c r="AY50" s="472"/>
      <c r="AZ50" s="472"/>
      <c r="BA50" s="472"/>
      <c r="BB50" s="473"/>
      <c r="BC50" s="38"/>
      <c r="BD50" s="38"/>
    </row>
    <row r="51" spans="1:67" ht="6.75" customHeight="1" x14ac:dyDescent="0.2">
      <c r="B51" s="311"/>
      <c r="C51" s="333"/>
      <c r="D51" s="333"/>
      <c r="E51" s="333"/>
      <c r="F51" s="333"/>
      <c r="G51" s="333"/>
      <c r="H51" s="333"/>
      <c r="I51" s="333"/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  <c r="Y51" s="334"/>
      <c r="Z51" s="334"/>
      <c r="AA51" s="334"/>
      <c r="AB51" s="222"/>
      <c r="AC51" s="222"/>
      <c r="AD51" s="310"/>
      <c r="AE51" s="335"/>
      <c r="AF51" s="335"/>
      <c r="AG51" s="335"/>
      <c r="AH51" s="335"/>
      <c r="AI51" s="335"/>
      <c r="AJ51" s="335"/>
      <c r="AK51" s="335"/>
      <c r="AL51" s="335"/>
      <c r="AM51" s="335"/>
      <c r="AN51" s="335"/>
      <c r="AO51" s="335"/>
      <c r="AP51" s="335"/>
      <c r="AQ51" s="335"/>
      <c r="AR51" s="335"/>
      <c r="AS51" s="335"/>
      <c r="AT51" s="335"/>
      <c r="AU51" s="335"/>
      <c r="AV51" s="335"/>
      <c r="AW51" s="335"/>
      <c r="AX51" s="335"/>
      <c r="AY51" s="335"/>
      <c r="AZ51" s="335"/>
      <c r="BA51" s="335"/>
      <c r="BB51" s="41"/>
      <c r="BC51" s="42"/>
    </row>
    <row r="52" spans="1:67" ht="19.5" customHeight="1" x14ac:dyDescent="0.2">
      <c r="B52" s="19"/>
      <c r="C52" s="336"/>
      <c r="D52" s="336"/>
      <c r="E52" s="336"/>
      <c r="F52" s="336"/>
      <c r="G52" s="336"/>
      <c r="H52" s="336"/>
      <c r="I52" s="336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17"/>
      <c r="AC52" s="17"/>
      <c r="AD52" s="235"/>
      <c r="AE52" s="337"/>
      <c r="AF52" s="337"/>
      <c r="AG52" s="337"/>
      <c r="AH52" s="337"/>
      <c r="AI52" s="337"/>
      <c r="AJ52" s="337"/>
      <c r="AK52" s="337"/>
      <c r="AL52" s="337"/>
      <c r="AM52" s="337"/>
      <c r="AN52" s="337"/>
      <c r="AO52" s="337"/>
      <c r="AP52" s="337"/>
      <c r="AQ52" s="337"/>
      <c r="AR52" s="337"/>
      <c r="AS52" s="337"/>
      <c r="AT52" s="337"/>
      <c r="AU52" s="337"/>
      <c r="AV52" s="337"/>
      <c r="AW52" s="337"/>
      <c r="AX52" s="337"/>
      <c r="AY52" s="337"/>
      <c r="AZ52" s="337"/>
      <c r="BA52" s="337"/>
    </row>
    <row r="53" spans="1:67" ht="12.75" customHeight="1" x14ac:dyDescent="0.2">
      <c r="A53" s="16"/>
      <c r="B53" s="423" t="s">
        <v>408</v>
      </c>
      <c r="C53" s="424"/>
      <c r="D53" s="424"/>
      <c r="E53" s="424"/>
      <c r="F53" s="424"/>
      <c r="G53" s="424"/>
      <c r="H53" s="424"/>
      <c r="I53" s="424"/>
      <c r="J53" s="424"/>
      <c r="K53" s="424"/>
      <c r="L53" s="424"/>
      <c r="M53" s="424"/>
      <c r="N53" s="424"/>
      <c r="O53" s="424"/>
      <c r="P53" s="424"/>
      <c r="Q53" s="424"/>
      <c r="R53" s="424"/>
      <c r="S53" s="424"/>
      <c r="T53" s="424"/>
      <c r="U53" s="424"/>
      <c r="V53" s="424"/>
      <c r="W53" s="424"/>
      <c r="X53" s="424"/>
      <c r="Y53" s="424"/>
      <c r="Z53" s="424"/>
      <c r="AA53" s="424"/>
      <c r="AB53" s="424"/>
      <c r="AC53" s="424"/>
      <c r="AD53" s="424"/>
      <c r="AE53" s="424"/>
      <c r="AF53" s="424"/>
      <c r="AG53" s="424"/>
      <c r="AH53" s="424"/>
      <c r="AI53" s="424"/>
      <c r="AJ53" s="424"/>
      <c r="AK53" s="424"/>
      <c r="AL53" s="424"/>
      <c r="AM53" s="424"/>
      <c r="AN53" s="424"/>
      <c r="AO53" s="424"/>
      <c r="AP53" s="424"/>
      <c r="AQ53" s="424"/>
      <c r="AR53" s="424"/>
      <c r="AS53" s="424"/>
      <c r="AT53" s="424"/>
      <c r="AU53" s="424"/>
      <c r="AV53" s="424"/>
      <c r="AW53" s="424"/>
      <c r="AX53" s="424"/>
      <c r="AY53" s="424"/>
      <c r="AZ53" s="424"/>
      <c r="BA53" s="424"/>
      <c r="BB53" s="424"/>
      <c r="BC53" s="299"/>
    </row>
    <row r="54" spans="1:67" ht="6.75" customHeight="1" x14ac:dyDescent="0.2">
      <c r="A54" s="16"/>
      <c r="B54" s="426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427"/>
      <c r="AH54" s="427"/>
      <c r="AI54" s="427"/>
      <c r="AJ54" s="427"/>
      <c r="AK54" s="427"/>
      <c r="AL54" s="427"/>
      <c r="AM54" s="427"/>
      <c r="AN54" s="427"/>
      <c r="AO54" s="427"/>
      <c r="AP54" s="427"/>
      <c r="AQ54" s="427"/>
      <c r="AR54" s="427"/>
      <c r="AS54" s="427"/>
      <c r="AT54" s="427"/>
      <c r="AU54" s="427"/>
      <c r="AV54" s="427"/>
      <c r="AW54" s="427"/>
      <c r="AX54" s="427"/>
      <c r="AY54" s="427"/>
      <c r="AZ54" s="427"/>
      <c r="BA54" s="427"/>
      <c r="BB54" s="427"/>
      <c r="BC54" s="300"/>
      <c r="BF54" s="20"/>
      <c r="BG54" s="20"/>
      <c r="BH54" s="20"/>
      <c r="BI54" s="20"/>
      <c r="BJ54" s="20"/>
      <c r="BK54" s="20"/>
      <c r="BL54" s="20"/>
      <c r="BM54" s="20"/>
      <c r="BN54" s="20"/>
      <c r="BO54" s="20"/>
    </row>
    <row r="55" spans="1:67" ht="6.75" customHeight="1" x14ac:dyDescent="0.2">
      <c r="C55" s="229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231"/>
    </row>
    <row r="56" spans="1:67" ht="19.5" customHeight="1" x14ac:dyDescent="0.2">
      <c r="B56" s="312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  <c r="AG56" s="313"/>
      <c r="AH56" s="313"/>
      <c r="AI56" s="313"/>
      <c r="AJ56" s="313"/>
      <c r="AK56" s="313"/>
      <c r="AL56" s="313"/>
      <c r="AM56" s="313"/>
      <c r="AN56" s="313"/>
      <c r="AO56" s="313"/>
      <c r="AP56" s="313"/>
      <c r="AQ56" s="313"/>
      <c r="AR56" s="313"/>
      <c r="AS56" s="313"/>
      <c r="AT56" s="313"/>
      <c r="AU56" s="313"/>
      <c r="AV56" s="313"/>
      <c r="AW56" s="313"/>
      <c r="AX56" s="313"/>
      <c r="AY56" s="313"/>
      <c r="AZ56" s="313"/>
      <c r="BA56" s="313"/>
      <c r="BB56" s="314"/>
      <c r="BC56" s="315"/>
    </row>
    <row r="57" spans="1:67" ht="10.5" customHeight="1" x14ac:dyDescent="0.2">
      <c r="B57" s="316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C57" s="317"/>
    </row>
    <row r="58" spans="1:67" ht="10.5" customHeight="1" x14ac:dyDescent="0.2">
      <c r="B58" s="316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C58" s="317"/>
    </row>
    <row r="59" spans="1:67" ht="18.75" customHeight="1" x14ac:dyDescent="0.2">
      <c r="B59" s="318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C59" s="317"/>
    </row>
    <row r="60" spans="1:67" ht="24.75" customHeight="1" x14ac:dyDescent="0.2">
      <c r="B60" s="316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C60" s="317"/>
    </row>
    <row r="61" spans="1:67" ht="5.25" customHeight="1" x14ac:dyDescent="0.2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8"/>
      <c r="BF61" s="19"/>
      <c r="BG61" s="19"/>
    </row>
    <row r="62" spans="1:67" ht="12.95" customHeight="1" x14ac:dyDescent="0.2">
      <c r="C62" s="23" t="s">
        <v>442</v>
      </c>
      <c r="AE62" s="23"/>
      <c r="AF62" s="23"/>
      <c r="BD62" s="38"/>
      <c r="BF62" s="19"/>
      <c r="BG62" s="19"/>
    </row>
    <row r="63" spans="1:67" ht="6" customHeight="1" x14ac:dyDescent="0.2">
      <c r="B63" s="330"/>
      <c r="C63" s="331"/>
      <c r="D63" s="331"/>
      <c r="E63" s="331"/>
      <c r="F63" s="331"/>
      <c r="G63" s="331"/>
      <c r="H63" s="314"/>
      <c r="I63" s="314"/>
      <c r="J63" s="331"/>
      <c r="K63" s="331"/>
      <c r="L63" s="331"/>
      <c r="M63" s="331"/>
      <c r="N63" s="331"/>
      <c r="O63" s="331"/>
      <c r="P63" s="331"/>
      <c r="Q63" s="331"/>
      <c r="R63" s="331"/>
      <c r="S63" s="331"/>
      <c r="T63" s="331"/>
      <c r="U63" s="331"/>
      <c r="V63" s="331"/>
      <c r="W63" s="331"/>
      <c r="X63" s="331"/>
      <c r="Y63" s="331"/>
      <c r="Z63" s="331"/>
      <c r="AA63" s="331"/>
      <c r="AB63" s="331"/>
      <c r="AC63" s="331"/>
      <c r="AD63" s="331"/>
      <c r="AE63" s="331"/>
      <c r="AF63" s="331"/>
      <c r="AG63" s="331"/>
      <c r="AH63" s="331"/>
      <c r="AI63" s="331"/>
      <c r="AJ63" s="314"/>
      <c r="AK63" s="314"/>
      <c r="AL63" s="331"/>
      <c r="AM63" s="331"/>
      <c r="AN63" s="331"/>
      <c r="AO63" s="331"/>
      <c r="AP63" s="331"/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  <c r="BA63" s="331"/>
      <c r="BB63" s="314"/>
      <c r="BC63" s="315"/>
      <c r="BD63" s="38"/>
    </row>
    <row r="64" spans="1:67" ht="15" customHeight="1" x14ac:dyDescent="0.2">
      <c r="B64" s="318"/>
      <c r="C64" s="400" t="s">
        <v>443</v>
      </c>
      <c r="D64" s="401"/>
      <c r="E64" s="401"/>
      <c r="F64" s="401"/>
      <c r="G64" s="401"/>
      <c r="H64" s="401"/>
      <c r="I64" s="401"/>
      <c r="J64" s="400" t="s">
        <v>444</v>
      </c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40"/>
      <c r="AB64" s="301"/>
      <c r="AC64" s="301"/>
      <c r="AD64" s="302"/>
      <c r="AE64" s="441"/>
      <c r="AF64" s="441"/>
      <c r="AG64" s="441"/>
      <c r="AH64" s="441"/>
      <c r="AI64" s="441"/>
      <c r="AJ64" s="441"/>
      <c r="AK64" s="441"/>
      <c r="AL64" s="441"/>
      <c r="AM64" s="441"/>
      <c r="AN64" s="441"/>
      <c r="AO64" s="441"/>
      <c r="AP64" s="441"/>
      <c r="AQ64" s="441"/>
      <c r="AR64" s="441"/>
      <c r="AS64" s="441"/>
      <c r="AT64" s="441"/>
      <c r="AU64" s="441"/>
      <c r="AV64" s="441"/>
      <c r="AW64" s="441"/>
      <c r="AX64" s="441"/>
      <c r="AY64" s="441"/>
      <c r="AZ64" s="441"/>
      <c r="BA64" s="441"/>
      <c r="BC64" s="317"/>
      <c r="BD64" s="38"/>
    </row>
    <row r="65" spans="1:56" ht="19.5" customHeight="1" x14ac:dyDescent="0.2">
      <c r="B65" s="318"/>
      <c r="C65" s="442"/>
      <c r="D65" s="443"/>
      <c r="E65" s="443"/>
      <c r="F65" s="443"/>
      <c r="G65" s="443"/>
      <c r="H65" s="443"/>
      <c r="I65" s="443"/>
      <c r="J65" s="444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6"/>
      <c r="AB65" s="17"/>
      <c r="AC65" s="17"/>
      <c r="AD65" s="235"/>
      <c r="AE65" s="434"/>
      <c r="AF65" s="434"/>
      <c r="AG65" s="434"/>
      <c r="AH65" s="434"/>
      <c r="AI65" s="434"/>
      <c r="AJ65" s="434"/>
      <c r="AK65" s="434"/>
      <c r="AL65" s="434"/>
      <c r="AM65" s="434"/>
      <c r="AN65" s="434"/>
      <c r="AO65" s="434"/>
      <c r="AP65" s="434"/>
      <c r="AQ65" s="434"/>
      <c r="AR65" s="434"/>
      <c r="AS65" s="434"/>
      <c r="AT65" s="434"/>
      <c r="AU65" s="434"/>
      <c r="AV65" s="434"/>
      <c r="AW65" s="434"/>
      <c r="AX65" s="434"/>
      <c r="AY65" s="434"/>
      <c r="AZ65" s="434"/>
      <c r="BA65" s="434"/>
      <c r="BC65" s="317"/>
      <c r="BD65" s="38"/>
    </row>
    <row r="66" spans="1:56" ht="19.5" customHeight="1" x14ac:dyDescent="0.2">
      <c r="B66" s="318"/>
      <c r="C66" s="429"/>
      <c r="D66" s="430"/>
      <c r="E66" s="430"/>
      <c r="F66" s="430"/>
      <c r="G66" s="430"/>
      <c r="H66" s="430"/>
      <c r="I66" s="430"/>
      <c r="J66" s="431"/>
      <c r="K66" s="432"/>
      <c r="L66" s="432"/>
      <c r="M66" s="432"/>
      <c r="N66" s="432"/>
      <c r="O66" s="432"/>
      <c r="P66" s="432"/>
      <c r="Q66" s="432"/>
      <c r="R66" s="432"/>
      <c r="S66" s="432"/>
      <c r="T66" s="432"/>
      <c r="U66" s="432"/>
      <c r="V66" s="432"/>
      <c r="W66" s="432"/>
      <c r="X66" s="432"/>
      <c r="Y66" s="432"/>
      <c r="Z66" s="432"/>
      <c r="AA66" s="433"/>
      <c r="AB66" s="17"/>
      <c r="AC66" s="17"/>
      <c r="AD66" s="235"/>
      <c r="AE66" s="434"/>
      <c r="AF66" s="434"/>
      <c r="AG66" s="434"/>
      <c r="AH66" s="434"/>
      <c r="AI66" s="434"/>
      <c r="AJ66" s="434"/>
      <c r="AK66" s="434"/>
      <c r="AL66" s="434"/>
      <c r="AM66" s="434"/>
      <c r="AN66" s="434"/>
      <c r="AO66" s="434"/>
      <c r="AP66" s="434"/>
      <c r="AQ66" s="434"/>
      <c r="AR66" s="434"/>
      <c r="AS66" s="434"/>
      <c r="AT66" s="434"/>
      <c r="AU66" s="434"/>
      <c r="AV66" s="434"/>
      <c r="AW66" s="434"/>
      <c r="AX66" s="434"/>
      <c r="AY66" s="434"/>
      <c r="AZ66" s="434"/>
      <c r="BA66" s="434"/>
      <c r="BC66" s="317"/>
      <c r="BD66" s="38"/>
    </row>
    <row r="67" spans="1:56" ht="19.5" customHeight="1" x14ac:dyDescent="0.2">
      <c r="B67" s="318"/>
      <c r="C67" s="435"/>
      <c r="D67" s="436"/>
      <c r="E67" s="436"/>
      <c r="F67" s="436"/>
      <c r="G67" s="436"/>
      <c r="H67" s="436"/>
      <c r="I67" s="436"/>
      <c r="J67" s="437"/>
      <c r="K67" s="438"/>
      <c r="L67" s="438"/>
      <c r="M67" s="438"/>
      <c r="N67" s="438"/>
      <c r="O67" s="438"/>
      <c r="P67" s="438"/>
      <c r="Q67" s="438"/>
      <c r="R67" s="438"/>
      <c r="S67" s="438"/>
      <c r="T67" s="438"/>
      <c r="U67" s="438"/>
      <c r="V67" s="438"/>
      <c r="W67" s="438"/>
      <c r="X67" s="438"/>
      <c r="Y67" s="438"/>
      <c r="Z67" s="438"/>
      <c r="AA67" s="439"/>
      <c r="AB67" s="17"/>
      <c r="AC67" s="17"/>
      <c r="AD67" s="235"/>
      <c r="AE67" s="434"/>
      <c r="AF67" s="434"/>
      <c r="AG67" s="434"/>
      <c r="AH67" s="434"/>
      <c r="AI67" s="434"/>
      <c r="AJ67" s="434"/>
      <c r="AK67" s="434"/>
      <c r="AL67" s="434"/>
      <c r="AM67" s="434"/>
      <c r="AN67" s="434"/>
      <c r="AO67" s="434"/>
      <c r="AP67" s="434"/>
      <c r="AQ67" s="434"/>
      <c r="AR67" s="434"/>
      <c r="AS67" s="434"/>
      <c r="AT67" s="434"/>
      <c r="AU67" s="434"/>
      <c r="AV67" s="434"/>
      <c r="AW67" s="434"/>
      <c r="AX67" s="434"/>
      <c r="AY67" s="434"/>
      <c r="AZ67" s="434"/>
      <c r="BA67" s="434"/>
      <c r="BC67" s="317"/>
      <c r="BD67" s="38"/>
    </row>
    <row r="68" spans="1:56" ht="6.75" customHeight="1" x14ac:dyDescent="0.2">
      <c r="B68" s="318"/>
      <c r="C68" s="336"/>
      <c r="D68" s="336"/>
      <c r="E68" s="336"/>
      <c r="F68" s="336"/>
      <c r="G68" s="336"/>
      <c r="H68" s="336"/>
      <c r="I68" s="336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17"/>
      <c r="AC68" s="17"/>
      <c r="AD68" s="235"/>
      <c r="AE68" s="337"/>
      <c r="AF68" s="337"/>
      <c r="AG68" s="337"/>
      <c r="AH68" s="337"/>
      <c r="AI68" s="337"/>
      <c r="AJ68" s="337"/>
      <c r="AK68" s="337"/>
      <c r="AL68" s="337"/>
      <c r="AM68" s="337"/>
      <c r="AN68" s="337"/>
      <c r="AO68" s="337"/>
      <c r="AP68" s="337"/>
      <c r="AQ68" s="337"/>
      <c r="AR68" s="337"/>
      <c r="AS68" s="337"/>
      <c r="AT68" s="337"/>
      <c r="AU68" s="337"/>
      <c r="AV68" s="337"/>
      <c r="AW68" s="337"/>
      <c r="AX68" s="337"/>
      <c r="AY68" s="337"/>
      <c r="AZ68" s="337"/>
      <c r="BA68" s="337"/>
      <c r="BC68" s="317"/>
    </row>
    <row r="69" spans="1:56" s="16" customFormat="1" ht="8.4499999999999993" customHeight="1" x14ac:dyDescent="0.2">
      <c r="B69" s="319"/>
      <c r="C69" s="320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320"/>
      <c r="S69" s="320"/>
      <c r="T69" s="320"/>
      <c r="U69" s="320"/>
      <c r="V69" s="320"/>
      <c r="W69" s="320"/>
      <c r="X69" s="320"/>
      <c r="Y69" s="320"/>
      <c r="Z69" s="320"/>
      <c r="AA69" s="320"/>
      <c r="AB69" s="320"/>
      <c r="AC69" s="320"/>
      <c r="AD69" s="320"/>
      <c r="AE69" s="320"/>
      <c r="AF69" s="320"/>
      <c r="AG69" s="320"/>
      <c r="AH69" s="320"/>
      <c r="AI69" s="320"/>
      <c r="AJ69" s="320"/>
      <c r="AK69" s="320"/>
      <c r="AL69" s="320"/>
      <c r="AM69" s="320"/>
      <c r="AN69" s="320"/>
      <c r="AO69" s="320"/>
      <c r="AP69" s="320"/>
      <c r="AQ69" s="320"/>
      <c r="AR69" s="320"/>
      <c r="AS69" s="320"/>
      <c r="AT69" s="320"/>
      <c r="AU69" s="320"/>
      <c r="AV69" s="320"/>
      <c r="AW69" s="320"/>
      <c r="AX69" s="320"/>
      <c r="AY69" s="320"/>
      <c r="AZ69" s="320"/>
      <c r="BA69" s="320"/>
      <c r="BB69" s="320"/>
      <c r="BC69" s="338"/>
    </row>
    <row r="70" spans="1:56" ht="9" customHeight="1" x14ac:dyDescent="0.2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</row>
    <row r="71" spans="1:56" ht="15" customHeight="1" x14ac:dyDescent="0.2">
      <c r="A71" s="101"/>
      <c r="B71" s="106" t="s">
        <v>72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3"/>
      <c r="AW71" s="101"/>
      <c r="AX71" s="101"/>
      <c r="AY71" s="101"/>
      <c r="AZ71" s="104" t="s">
        <v>227</v>
      </c>
      <c r="BA71" s="101"/>
      <c r="BB71" s="101"/>
      <c r="BC71" s="101"/>
      <c r="BD71" s="101"/>
    </row>
    <row r="72" spans="1:56" ht="12.75" customHeight="1" x14ac:dyDescent="0.2">
      <c r="B72" s="10" t="s">
        <v>38</v>
      </c>
      <c r="F72" s="367" t="str">
        <f>Identif!F79</f>
        <v/>
      </c>
      <c r="G72" s="367"/>
      <c r="H72" s="367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367"/>
      <c r="W72" s="367"/>
      <c r="X72" s="367"/>
      <c r="Y72" s="367"/>
      <c r="Z72" s="367"/>
      <c r="AA72" s="367"/>
      <c r="AB72" s="367"/>
      <c r="AC72" s="367"/>
      <c r="AD72" s="367"/>
      <c r="AE72" s="367"/>
      <c r="AF72" s="367"/>
      <c r="AG72" s="367"/>
      <c r="AH72" s="367"/>
      <c r="AI72" s="367"/>
      <c r="AJ72" s="367"/>
      <c r="AK72" s="367"/>
      <c r="AL72" s="367"/>
      <c r="AM72" s="367"/>
      <c r="AN72" s="367"/>
      <c r="AO72" s="367"/>
      <c r="AP72" s="367"/>
      <c r="AQ72" s="367"/>
      <c r="AR72" s="367"/>
      <c r="AS72" s="367"/>
      <c r="AT72" s="367"/>
      <c r="AU72" s="367"/>
      <c r="AV72" s="367"/>
      <c r="AW72" s="367"/>
      <c r="AX72" s="367"/>
      <c r="AY72" s="367"/>
      <c r="AZ72" s="367"/>
      <c r="BA72" s="367"/>
      <c r="BB72" s="367"/>
      <c r="BC72" s="113"/>
    </row>
    <row r="73" spans="1:56" ht="5.25" hidden="1" customHeight="1" x14ac:dyDescent="0.2"/>
  </sheetData>
  <sheetProtection algorithmName="SHA-512" hashValue="FDfl3cnQdqOGjxNe8j+mqN9CN75ZcD5taNO/xTBaRTWEEBr935A2cx7Rj2LRMd5ay8JNEFx81AvnBXsY1gIz+A==" saltValue="5gZoXkKGFe33IRh0SI8Cmg==" spinCount="100000" sheet="1" selectLockedCells="1"/>
  <mergeCells count="89">
    <mergeCell ref="AO29:AS29"/>
    <mergeCell ref="R24:Z24"/>
    <mergeCell ref="AD43:AE43"/>
    <mergeCell ref="AG43:AH43"/>
    <mergeCell ref="AJ43:AL43"/>
    <mergeCell ref="AE33:AS33"/>
    <mergeCell ref="R23:Z23"/>
    <mergeCell ref="AC24:AL24"/>
    <mergeCell ref="AC23:AL23"/>
    <mergeCell ref="AO24:AW24"/>
    <mergeCell ref="AO23:AW23"/>
    <mergeCell ref="C47:AA47"/>
    <mergeCell ref="C48:AA48"/>
    <mergeCell ref="C49:AA49"/>
    <mergeCell ref="C50:AA50"/>
    <mergeCell ref="AE47:BB47"/>
    <mergeCell ref="AE48:BB48"/>
    <mergeCell ref="AE49:BB49"/>
    <mergeCell ref="AE50:BB50"/>
    <mergeCell ref="C41:I41"/>
    <mergeCell ref="J41:Y41"/>
    <mergeCell ref="AE41:AS41"/>
    <mergeCell ref="AD42:AE42"/>
    <mergeCell ref="AG42:AH42"/>
    <mergeCell ref="AJ42:AL42"/>
    <mergeCell ref="C40:I40"/>
    <mergeCell ref="J40:Y40"/>
    <mergeCell ref="AE40:AS40"/>
    <mergeCell ref="AT40:AY40"/>
    <mergeCell ref="AZ40:BA40"/>
    <mergeCell ref="C39:I39"/>
    <mergeCell ref="J39:Y39"/>
    <mergeCell ref="AE39:AS39"/>
    <mergeCell ref="AT39:AY39"/>
    <mergeCell ref="AZ39:BA39"/>
    <mergeCell ref="C38:I38"/>
    <mergeCell ref="J38:Y38"/>
    <mergeCell ref="AE38:AS38"/>
    <mergeCell ref="AT38:AY38"/>
    <mergeCell ref="AZ38:BA38"/>
    <mergeCell ref="C37:I37"/>
    <mergeCell ref="J37:Y37"/>
    <mergeCell ref="AE37:AS37"/>
    <mergeCell ref="AT37:AY37"/>
    <mergeCell ref="AZ37:BA37"/>
    <mergeCell ref="C36:I36"/>
    <mergeCell ref="J36:Y36"/>
    <mergeCell ref="AE36:AS36"/>
    <mergeCell ref="AT36:AY36"/>
    <mergeCell ref="AZ36:BA36"/>
    <mergeCell ref="C35:I35"/>
    <mergeCell ref="J35:Y35"/>
    <mergeCell ref="AE35:AS35"/>
    <mergeCell ref="AT35:AY35"/>
    <mergeCell ref="AZ35:BA35"/>
    <mergeCell ref="AT33:AY33"/>
    <mergeCell ref="AZ33:BA33"/>
    <mergeCell ref="C34:I34"/>
    <mergeCell ref="J34:Y34"/>
    <mergeCell ref="AE34:AS34"/>
    <mergeCell ref="AT34:AY34"/>
    <mergeCell ref="AZ34:BA34"/>
    <mergeCell ref="F72:BB72"/>
    <mergeCell ref="B53:BB54"/>
    <mergeCell ref="A1:BB1"/>
    <mergeCell ref="B3:BB4"/>
    <mergeCell ref="C31:I31"/>
    <mergeCell ref="J31:Y31"/>
    <mergeCell ref="AE31:AS31"/>
    <mergeCell ref="AZ31:BA31"/>
    <mergeCell ref="C32:I32"/>
    <mergeCell ref="J32:Y32"/>
    <mergeCell ref="AE32:AS32"/>
    <mergeCell ref="AT32:AY32"/>
    <mergeCell ref="AZ32:BA32"/>
    <mergeCell ref="C33:I33"/>
    <mergeCell ref="J33:Y33"/>
    <mergeCell ref="C64:I64"/>
    <mergeCell ref="J64:AA64"/>
    <mergeCell ref="AE64:BA64"/>
    <mergeCell ref="C65:I65"/>
    <mergeCell ref="J65:AA65"/>
    <mergeCell ref="AE65:BA65"/>
    <mergeCell ref="C66:I66"/>
    <mergeCell ref="J66:AA66"/>
    <mergeCell ref="AE66:BA66"/>
    <mergeCell ref="C67:I67"/>
    <mergeCell ref="J67:AA67"/>
    <mergeCell ref="AE67:BA67"/>
  </mergeCells>
  <phoneticPr fontId="2" type="noConversion"/>
  <dataValidations disablePrompts="1" count="4">
    <dataValidation type="decimal" allowBlank="1" showInputMessage="1" showErrorMessage="1" sqref="AN42:BA43" xr:uid="{00000000-0002-0000-0300-000000000000}">
      <formula1>0</formula1>
      <formula2>3000000</formula2>
    </dataValidation>
    <dataValidation type="whole" allowBlank="1" showInputMessage="1" showErrorMessage="1" sqref="AG42:AH43" xr:uid="{00000000-0002-0000-0300-000001000000}">
      <formula1>1</formula1>
      <formula2>12</formula2>
    </dataValidation>
    <dataValidation type="whole" allowBlank="1" showInputMessage="1" showErrorMessage="1" sqref="AJ42:AL43" xr:uid="{00000000-0002-0000-0300-000002000000}">
      <formula1>1900</formula1>
      <formula2>2100</formula2>
    </dataValidation>
    <dataValidation type="whole" allowBlank="1" showInputMessage="1" showErrorMessage="1" sqref="AD42:AE43" xr:uid="{00000000-0002-0000-0300-000003000000}">
      <formula1>1</formula1>
      <formula2>31</formula2>
    </dataValidation>
  </dataValidations>
  <pageMargins left="0.59055118110236227" right="0.39370078740157483" top="0.33" bottom="0.25" header="0" footer="0"/>
  <pageSetup paperSize="9" scale="85" orientation="portrait" horizontalDpi="1200" verticalDpi="1200" r:id="rId1"/>
  <headerFooter alignWithMargins="0"/>
  <ignoredErrors>
    <ignoredError sqref="R2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10">
    <pageSetUpPr fitToPage="1"/>
  </sheetPr>
  <dimension ref="A1:AI156"/>
  <sheetViews>
    <sheetView showRowColHeaders="0" zoomScaleNormal="85" workbookViewId="0">
      <pane ySplit="6" topLeftCell="A7" activePane="bottomLeft" state="frozen"/>
      <selection activeCell="K8" sqref="K8:BE8"/>
      <selection pane="bottomLeft" activeCell="C15" sqref="C15"/>
    </sheetView>
  </sheetViews>
  <sheetFormatPr defaultColWidth="0" defaultRowHeight="12.75" zeroHeight="1" x14ac:dyDescent="0.2"/>
  <cols>
    <col min="1" max="1" width="1.5703125" style="2" customWidth="1"/>
    <col min="2" max="2" width="5.5703125" style="2" customWidth="1"/>
    <col min="3" max="3" width="48.42578125" style="2" customWidth="1"/>
    <col min="4" max="4" width="2.85546875" style="2" customWidth="1"/>
    <col min="5" max="5" width="1.5703125" style="2" customWidth="1"/>
    <col min="6" max="6" width="4.140625" style="2" customWidth="1"/>
    <col min="7" max="7" width="15.42578125" style="2" customWidth="1"/>
    <col min="8" max="8" width="48.5703125" style="2" customWidth="1"/>
    <col min="9" max="9" width="1" style="2" customWidth="1"/>
    <col min="10" max="10" width="1.42578125" style="2" hidden="1" customWidth="1"/>
    <col min="11" max="11" width="11.85546875" style="108" hidden="1" customWidth="1"/>
    <col min="12" max="12" width="12.7109375" style="108" hidden="1" customWidth="1"/>
    <col min="13" max="13" width="20.28515625" style="2" hidden="1" customWidth="1"/>
    <col min="14" max="14" width="12.7109375" style="2" hidden="1" customWidth="1"/>
    <col min="15" max="16384" width="0" style="2" hidden="1"/>
  </cols>
  <sheetData>
    <row r="1" spans="1:14" ht="19.5" customHeight="1" x14ac:dyDescent="0.2">
      <c r="A1" s="380" t="s">
        <v>75</v>
      </c>
      <c r="B1" s="380"/>
      <c r="C1" s="380"/>
      <c r="D1" s="380"/>
      <c r="E1" s="380"/>
      <c r="F1" s="380"/>
      <c r="G1" s="380"/>
      <c r="H1" s="380"/>
      <c r="I1"/>
    </row>
    <row r="2" spans="1:14" ht="5.25" customHeight="1" x14ac:dyDescent="0.2">
      <c r="I2" s="89"/>
    </row>
    <row r="3" spans="1:14" ht="9" customHeight="1" x14ac:dyDescent="0.2">
      <c r="A3" s="16"/>
      <c r="B3" s="486" t="s">
        <v>76</v>
      </c>
      <c r="C3" s="487"/>
      <c r="D3" s="245"/>
      <c r="E3" s="245"/>
      <c r="F3" s="245"/>
      <c r="G3" s="245"/>
      <c r="H3" s="246"/>
      <c r="I3" s="16"/>
    </row>
    <row r="4" spans="1:14" ht="9" customHeight="1" x14ac:dyDescent="0.2">
      <c r="A4" s="16"/>
      <c r="B4" s="488"/>
      <c r="C4" s="489"/>
      <c r="D4" s="247"/>
      <c r="E4" s="247"/>
      <c r="F4" s="247"/>
      <c r="G4" s="247"/>
      <c r="H4" s="248"/>
      <c r="I4" s="16"/>
    </row>
    <row r="5" spans="1:14" ht="5.25" customHeight="1" x14ac:dyDescent="0.2">
      <c r="A5" s="16"/>
      <c r="B5" s="28"/>
      <c r="C5" s="28"/>
      <c r="D5" s="28"/>
      <c r="E5" s="28"/>
      <c r="F5" s="28"/>
      <c r="G5" s="28"/>
      <c r="H5" s="28"/>
      <c r="I5" s="20"/>
    </row>
    <row r="6" spans="1:14" s="43" customFormat="1" ht="30" customHeight="1" x14ac:dyDescent="0.2">
      <c r="B6" s="105" t="s">
        <v>232</v>
      </c>
      <c r="C6" s="105" t="s">
        <v>37</v>
      </c>
      <c r="D6" s="482" t="s">
        <v>235</v>
      </c>
      <c r="E6" s="483"/>
      <c r="F6" s="484"/>
      <c r="G6" s="105" t="s">
        <v>48</v>
      </c>
      <c r="H6" s="105" t="s">
        <v>49</v>
      </c>
      <c r="K6" s="109" t="s">
        <v>215</v>
      </c>
      <c r="L6" s="109" t="s">
        <v>216</v>
      </c>
    </row>
    <row r="7" spans="1:14" s="43" customFormat="1" ht="18" customHeight="1" x14ac:dyDescent="0.2">
      <c r="B7" s="95">
        <v>1</v>
      </c>
      <c r="C7" s="339"/>
      <c r="D7" s="87"/>
      <c r="E7" s="125" t="s">
        <v>234</v>
      </c>
      <c r="F7" s="131"/>
      <c r="G7" s="250"/>
      <c r="H7" s="119"/>
      <c r="I7" s="123"/>
      <c r="K7" s="135" t="str">
        <f>LEFT(H7,2)</f>
        <v/>
      </c>
      <c r="L7" s="133" t="str">
        <f t="shared" ref="L7:L38" si="0">F7&amp;LEFT(H7,2)</f>
        <v/>
      </c>
      <c r="M7" s="226"/>
      <c r="N7" s="227"/>
    </row>
    <row r="8" spans="1:14" s="43" customFormat="1" ht="18" customHeight="1" x14ac:dyDescent="0.2">
      <c r="B8" s="96">
        <v>2</v>
      </c>
      <c r="C8" s="97"/>
      <c r="D8" s="98"/>
      <c r="E8" s="126" t="s">
        <v>234</v>
      </c>
      <c r="F8" s="131"/>
      <c r="G8" s="250"/>
      <c r="H8" s="120"/>
      <c r="I8" s="124"/>
      <c r="K8" s="135" t="str">
        <f>LEFT(H8,2)</f>
        <v/>
      </c>
      <c r="L8" s="133" t="str">
        <f t="shared" si="0"/>
        <v/>
      </c>
      <c r="M8" s="226"/>
      <c r="N8" s="227"/>
    </row>
    <row r="9" spans="1:14" s="43" customFormat="1" ht="18" customHeight="1" x14ac:dyDescent="0.2">
      <c r="B9" s="96">
        <v>3</v>
      </c>
      <c r="C9" s="97"/>
      <c r="D9" s="98"/>
      <c r="E9" s="126" t="s">
        <v>234</v>
      </c>
      <c r="F9" s="131"/>
      <c r="G9" s="250"/>
      <c r="H9" s="120"/>
      <c r="I9" s="123"/>
      <c r="K9" s="135" t="str">
        <f>LEFT(H9,2)</f>
        <v/>
      </c>
      <c r="L9" s="133" t="str">
        <f t="shared" si="0"/>
        <v/>
      </c>
      <c r="M9" s="226"/>
      <c r="N9" s="227"/>
    </row>
    <row r="10" spans="1:14" s="43" customFormat="1" ht="18" customHeight="1" x14ac:dyDescent="0.2">
      <c r="B10" s="96">
        <v>4</v>
      </c>
      <c r="C10" s="97"/>
      <c r="D10" s="98"/>
      <c r="E10" s="126" t="s">
        <v>234</v>
      </c>
      <c r="F10" s="131"/>
      <c r="G10" s="250"/>
      <c r="H10" s="120"/>
      <c r="I10" s="123"/>
      <c r="K10" s="135" t="str">
        <f t="shared" ref="K10:K73" si="1">LEFT(H10,2)</f>
        <v/>
      </c>
      <c r="L10" s="133" t="str">
        <f t="shared" si="0"/>
        <v/>
      </c>
      <c r="M10" s="226"/>
      <c r="N10" s="228"/>
    </row>
    <row r="11" spans="1:14" s="43" customFormat="1" ht="18" customHeight="1" x14ac:dyDescent="0.2">
      <c r="B11" s="96">
        <v>5</v>
      </c>
      <c r="C11" s="97"/>
      <c r="D11" s="98"/>
      <c r="E11" s="126" t="s">
        <v>234</v>
      </c>
      <c r="F11" s="131"/>
      <c r="G11" s="250"/>
      <c r="H11" s="120"/>
      <c r="I11" s="124"/>
      <c r="K11" s="135" t="str">
        <f t="shared" si="1"/>
        <v/>
      </c>
      <c r="L11" s="133" t="str">
        <f t="shared" si="0"/>
        <v/>
      </c>
    </row>
    <row r="12" spans="1:14" s="43" customFormat="1" ht="18" customHeight="1" x14ac:dyDescent="0.2">
      <c r="B12" s="96">
        <v>6</v>
      </c>
      <c r="C12" s="97"/>
      <c r="D12" s="98"/>
      <c r="E12" s="126" t="s">
        <v>234</v>
      </c>
      <c r="F12" s="131"/>
      <c r="G12" s="250"/>
      <c r="H12" s="120"/>
      <c r="I12" s="123"/>
      <c r="K12" s="135" t="str">
        <f t="shared" si="1"/>
        <v/>
      </c>
      <c r="L12" s="133" t="str">
        <f t="shared" si="0"/>
        <v/>
      </c>
    </row>
    <row r="13" spans="1:14" s="43" customFormat="1" ht="18" customHeight="1" x14ac:dyDescent="0.2">
      <c r="B13" s="96">
        <v>7</v>
      </c>
      <c r="C13" s="97"/>
      <c r="D13" s="98"/>
      <c r="E13" s="126" t="s">
        <v>234</v>
      </c>
      <c r="F13" s="131"/>
      <c r="G13" s="250"/>
      <c r="H13" s="120"/>
      <c r="I13" s="123"/>
      <c r="K13" s="135" t="str">
        <f t="shared" si="1"/>
        <v/>
      </c>
      <c r="L13" s="133" t="str">
        <f t="shared" si="0"/>
        <v/>
      </c>
    </row>
    <row r="14" spans="1:14" s="43" customFormat="1" ht="18" customHeight="1" x14ac:dyDescent="0.2">
      <c r="B14" s="96">
        <v>8</v>
      </c>
      <c r="C14" s="97"/>
      <c r="D14" s="98"/>
      <c r="E14" s="126" t="s">
        <v>234</v>
      </c>
      <c r="F14" s="131"/>
      <c r="G14" s="250"/>
      <c r="H14" s="120"/>
      <c r="I14" s="124"/>
      <c r="K14" s="135" t="str">
        <f t="shared" si="1"/>
        <v/>
      </c>
      <c r="L14" s="133" t="str">
        <f t="shared" si="0"/>
        <v/>
      </c>
    </row>
    <row r="15" spans="1:14" s="43" customFormat="1" ht="18" customHeight="1" x14ac:dyDescent="0.2">
      <c r="B15" s="96">
        <v>9</v>
      </c>
      <c r="C15" s="97"/>
      <c r="D15" s="98"/>
      <c r="E15" s="126" t="s">
        <v>234</v>
      </c>
      <c r="F15" s="131"/>
      <c r="G15" s="250"/>
      <c r="H15" s="120"/>
      <c r="I15" s="123"/>
      <c r="K15" s="135" t="str">
        <f t="shared" si="1"/>
        <v/>
      </c>
      <c r="L15" s="133" t="str">
        <f t="shared" si="0"/>
        <v/>
      </c>
    </row>
    <row r="16" spans="1:14" s="43" customFormat="1" ht="18" customHeight="1" x14ac:dyDescent="0.2">
      <c r="B16" s="96">
        <v>10</v>
      </c>
      <c r="C16" s="99"/>
      <c r="D16" s="98"/>
      <c r="E16" s="126" t="s">
        <v>234</v>
      </c>
      <c r="F16" s="131"/>
      <c r="G16" s="250"/>
      <c r="H16" s="120"/>
      <c r="I16" s="123"/>
      <c r="K16" s="135" t="str">
        <f t="shared" si="1"/>
        <v/>
      </c>
      <c r="L16" s="133" t="str">
        <f t="shared" si="0"/>
        <v/>
      </c>
    </row>
    <row r="17" spans="2:12" s="43" customFormat="1" ht="18" customHeight="1" x14ac:dyDescent="0.2">
      <c r="B17" s="96">
        <v>11</v>
      </c>
      <c r="C17" s="99"/>
      <c r="D17" s="98"/>
      <c r="E17" s="126" t="s">
        <v>234</v>
      </c>
      <c r="F17" s="131"/>
      <c r="G17" s="250"/>
      <c r="H17" s="120"/>
      <c r="I17" s="124"/>
      <c r="K17" s="135" t="str">
        <f t="shared" si="1"/>
        <v/>
      </c>
      <c r="L17" s="133" t="str">
        <f t="shared" si="0"/>
        <v/>
      </c>
    </row>
    <row r="18" spans="2:12" s="43" customFormat="1" ht="18" customHeight="1" x14ac:dyDescent="0.2">
      <c r="B18" s="96">
        <v>12</v>
      </c>
      <c r="C18" s="99"/>
      <c r="D18" s="98"/>
      <c r="E18" s="126" t="s">
        <v>234</v>
      </c>
      <c r="F18" s="131"/>
      <c r="G18" s="250"/>
      <c r="H18" s="120"/>
      <c r="I18" s="123"/>
      <c r="K18" s="135" t="str">
        <f t="shared" si="1"/>
        <v/>
      </c>
      <c r="L18" s="133" t="str">
        <f t="shared" si="0"/>
        <v/>
      </c>
    </row>
    <row r="19" spans="2:12" s="43" customFormat="1" ht="18" customHeight="1" x14ac:dyDescent="0.2">
      <c r="B19" s="96">
        <v>13</v>
      </c>
      <c r="C19" s="99"/>
      <c r="D19" s="98"/>
      <c r="E19" s="126" t="s">
        <v>234</v>
      </c>
      <c r="F19" s="131"/>
      <c r="G19" s="250"/>
      <c r="H19" s="120"/>
      <c r="I19" s="123"/>
      <c r="K19" s="135" t="str">
        <f t="shared" si="1"/>
        <v/>
      </c>
      <c r="L19" s="133" t="str">
        <f t="shared" si="0"/>
        <v/>
      </c>
    </row>
    <row r="20" spans="2:12" s="43" customFormat="1" ht="18" customHeight="1" x14ac:dyDescent="0.2">
      <c r="B20" s="96">
        <v>14</v>
      </c>
      <c r="C20" s="99"/>
      <c r="D20" s="98"/>
      <c r="E20" s="126" t="s">
        <v>234</v>
      </c>
      <c r="F20" s="131"/>
      <c r="G20" s="250"/>
      <c r="H20" s="120"/>
      <c r="I20" s="124"/>
      <c r="K20" s="135" t="str">
        <f t="shared" si="1"/>
        <v/>
      </c>
      <c r="L20" s="133" t="str">
        <f t="shared" si="0"/>
        <v/>
      </c>
    </row>
    <row r="21" spans="2:12" s="43" customFormat="1" ht="18" customHeight="1" x14ac:dyDescent="0.2">
      <c r="B21" s="96">
        <v>15</v>
      </c>
      <c r="C21" s="99"/>
      <c r="D21" s="98"/>
      <c r="E21" s="126" t="s">
        <v>234</v>
      </c>
      <c r="F21" s="131"/>
      <c r="G21" s="250"/>
      <c r="H21" s="120"/>
      <c r="I21" s="123"/>
      <c r="K21" s="135" t="str">
        <f t="shared" si="1"/>
        <v/>
      </c>
      <c r="L21" s="133" t="str">
        <f t="shared" si="0"/>
        <v/>
      </c>
    </row>
    <row r="22" spans="2:12" s="43" customFormat="1" ht="18" customHeight="1" x14ac:dyDescent="0.2">
      <c r="B22" s="96">
        <v>16</v>
      </c>
      <c r="C22" s="99"/>
      <c r="D22" s="98"/>
      <c r="E22" s="126" t="s">
        <v>234</v>
      </c>
      <c r="F22" s="131"/>
      <c r="G22" s="250"/>
      <c r="H22" s="120"/>
      <c r="I22" s="123"/>
      <c r="K22" s="135" t="str">
        <f t="shared" si="1"/>
        <v/>
      </c>
      <c r="L22" s="133" t="str">
        <f t="shared" si="0"/>
        <v/>
      </c>
    </row>
    <row r="23" spans="2:12" s="43" customFormat="1" ht="18" customHeight="1" x14ac:dyDescent="0.2">
      <c r="B23" s="96">
        <v>17</v>
      </c>
      <c r="C23" s="99"/>
      <c r="D23" s="98"/>
      <c r="E23" s="126" t="s">
        <v>234</v>
      </c>
      <c r="F23" s="131"/>
      <c r="G23" s="250"/>
      <c r="H23" s="120"/>
      <c r="I23" s="124"/>
      <c r="K23" s="135" t="str">
        <f t="shared" si="1"/>
        <v/>
      </c>
      <c r="L23" s="133" t="str">
        <f t="shared" si="0"/>
        <v/>
      </c>
    </row>
    <row r="24" spans="2:12" s="43" customFormat="1" ht="18" customHeight="1" x14ac:dyDescent="0.2">
      <c r="B24" s="96">
        <v>18</v>
      </c>
      <c r="C24" s="99"/>
      <c r="D24" s="98"/>
      <c r="E24" s="126" t="s">
        <v>234</v>
      </c>
      <c r="F24" s="131"/>
      <c r="G24" s="250"/>
      <c r="H24" s="120"/>
      <c r="I24" s="123"/>
      <c r="K24" s="135" t="str">
        <f t="shared" si="1"/>
        <v/>
      </c>
      <c r="L24" s="133" t="str">
        <f t="shared" si="0"/>
        <v/>
      </c>
    </row>
    <row r="25" spans="2:12" s="43" customFormat="1" ht="18" customHeight="1" x14ac:dyDescent="0.2">
      <c r="B25" s="96">
        <v>19</v>
      </c>
      <c r="C25" s="99"/>
      <c r="D25" s="98"/>
      <c r="E25" s="126" t="s">
        <v>234</v>
      </c>
      <c r="F25" s="131"/>
      <c r="G25" s="250"/>
      <c r="H25" s="120"/>
      <c r="I25" s="123"/>
      <c r="K25" s="135" t="str">
        <f t="shared" si="1"/>
        <v/>
      </c>
      <c r="L25" s="133" t="str">
        <f t="shared" si="0"/>
        <v/>
      </c>
    </row>
    <row r="26" spans="2:12" s="43" customFormat="1" ht="18" customHeight="1" x14ac:dyDescent="0.2">
      <c r="B26" s="96">
        <v>20</v>
      </c>
      <c r="C26" s="99"/>
      <c r="D26" s="98"/>
      <c r="E26" s="126" t="s">
        <v>234</v>
      </c>
      <c r="F26" s="131"/>
      <c r="G26" s="250"/>
      <c r="H26" s="120"/>
      <c r="I26" s="124"/>
      <c r="K26" s="135" t="str">
        <f t="shared" si="1"/>
        <v/>
      </c>
      <c r="L26" s="133" t="str">
        <f t="shared" si="0"/>
        <v/>
      </c>
    </row>
    <row r="27" spans="2:12" s="43" customFormat="1" ht="18" customHeight="1" x14ac:dyDescent="0.2">
      <c r="B27" s="96">
        <v>21</v>
      </c>
      <c r="C27" s="99"/>
      <c r="D27" s="98"/>
      <c r="E27" s="126" t="s">
        <v>234</v>
      </c>
      <c r="F27" s="131"/>
      <c r="G27" s="250"/>
      <c r="H27" s="120"/>
      <c r="I27" s="123"/>
      <c r="K27" s="135" t="str">
        <f t="shared" si="1"/>
        <v/>
      </c>
      <c r="L27" s="133" t="str">
        <f t="shared" si="0"/>
        <v/>
      </c>
    </row>
    <row r="28" spans="2:12" s="43" customFormat="1" ht="18" customHeight="1" x14ac:dyDescent="0.2">
      <c r="B28" s="96">
        <v>22</v>
      </c>
      <c r="C28" s="99"/>
      <c r="D28" s="98"/>
      <c r="E28" s="126" t="s">
        <v>234</v>
      </c>
      <c r="F28" s="131"/>
      <c r="G28" s="250"/>
      <c r="H28" s="120"/>
      <c r="I28" s="123"/>
      <c r="K28" s="135" t="str">
        <f t="shared" si="1"/>
        <v/>
      </c>
      <c r="L28" s="133" t="str">
        <f t="shared" si="0"/>
        <v/>
      </c>
    </row>
    <row r="29" spans="2:12" s="43" customFormat="1" ht="18" customHeight="1" x14ac:dyDescent="0.2">
      <c r="B29" s="96">
        <v>23</v>
      </c>
      <c r="C29" s="99"/>
      <c r="D29" s="98"/>
      <c r="E29" s="126" t="s">
        <v>234</v>
      </c>
      <c r="F29" s="131"/>
      <c r="G29" s="250"/>
      <c r="H29" s="120"/>
      <c r="I29" s="124"/>
      <c r="K29" s="135" t="str">
        <f t="shared" si="1"/>
        <v/>
      </c>
      <c r="L29" s="133" t="str">
        <f t="shared" si="0"/>
        <v/>
      </c>
    </row>
    <row r="30" spans="2:12" s="43" customFormat="1" ht="18" customHeight="1" x14ac:dyDescent="0.2">
      <c r="B30" s="96">
        <v>24</v>
      </c>
      <c r="C30" s="99"/>
      <c r="D30" s="98"/>
      <c r="E30" s="126" t="s">
        <v>234</v>
      </c>
      <c r="F30" s="131"/>
      <c r="G30" s="250"/>
      <c r="H30" s="120"/>
      <c r="I30" s="123"/>
      <c r="K30" s="135" t="str">
        <f t="shared" si="1"/>
        <v/>
      </c>
      <c r="L30" s="133" t="str">
        <f t="shared" si="0"/>
        <v/>
      </c>
    </row>
    <row r="31" spans="2:12" s="43" customFormat="1" ht="18" customHeight="1" x14ac:dyDescent="0.2">
      <c r="B31" s="96">
        <v>25</v>
      </c>
      <c r="C31" s="99"/>
      <c r="D31" s="98"/>
      <c r="E31" s="126" t="s">
        <v>234</v>
      </c>
      <c r="F31" s="131"/>
      <c r="G31" s="250"/>
      <c r="H31" s="120"/>
      <c r="I31" s="123"/>
      <c r="K31" s="135" t="str">
        <f t="shared" si="1"/>
        <v/>
      </c>
      <c r="L31" s="133" t="str">
        <f t="shared" si="0"/>
        <v/>
      </c>
    </row>
    <row r="32" spans="2:12" s="43" customFormat="1" ht="18" customHeight="1" x14ac:dyDescent="0.2">
      <c r="B32" s="96">
        <v>26</v>
      </c>
      <c r="C32" s="99"/>
      <c r="D32" s="98"/>
      <c r="E32" s="126" t="s">
        <v>234</v>
      </c>
      <c r="F32" s="131"/>
      <c r="G32" s="250"/>
      <c r="H32" s="120"/>
      <c r="I32" s="124"/>
      <c r="K32" s="135" t="str">
        <f t="shared" si="1"/>
        <v/>
      </c>
      <c r="L32" s="133" t="str">
        <f t="shared" si="0"/>
        <v/>
      </c>
    </row>
    <row r="33" spans="2:12" s="43" customFormat="1" ht="18" customHeight="1" x14ac:dyDescent="0.2">
      <c r="B33" s="96">
        <v>27</v>
      </c>
      <c r="C33" s="99"/>
      <c r="D33" s="98"/>
      <c r="E33" s="126" t="s">
        <v>234</v>
      </c>
      <c r="F33" s="131"/>
      <c r="G33" s="250"/>
      <c r="H33" s="120"/>
      <c r="I33" s="123"/>
      <c r="K33" s="135" t="str">
        <f t="shared" si="1"/>
        <v/>
      </c>
      <c r="L33" s="133" t="str">
        <f t="shared" si="0"/>
        <v/>
      </c>
    </row>
    <row r="34" spans="2:12" s="43" customFormat="1" ht="18" customHeight="1" x14ac:dyDescent="0.2">
      <c r="B34" s="96">
        <v>28</v>
      </c>
      <c r="C34" s="99"/>
      <c r="D34" s="98"/>
      <c r="E34" s="126" t="s">
        <v>234</v>
      </c>
      <c r="F34" s="131"/>
      <c r="G34" s="250"/>
      <c r="H34" s="120"/>
      <c r="I34" s="123"/>
      <c r="K34" s="135" t="str">
        <f t="shared" si="1"/>
        <v/>
      </c>
      <c r="L34" s="133" t="str">
        <f t="shared" si="0"/>
        <v/>
      </c>
    </row>
    <row r="35" spans="2:12" s="43" customFormat="1" ht="18" customHeight="1" x14ac:dyDescent="0.2">
      <c r="B35" s="96">
        <v>29</v>
      </c>
      <c r="C35" s="99"/>
      <c r="D35" s="98"/>
      <c r="E35" s="126" t="s">
        <v>234</v>
      </c>
      <c r="F35" s="131"/>
      <c r="G35" s="250"/>
      <c r="H35" s="120"/>
      <c r="I35" s="124"/>
      <c r="K35" s="135" t="str">
        <f t="shared" si="1"/>
        <v/>
      </c>
      <c r="L35" s="133" t="str">
        <f t="shared" si="0"/>
        <v/>
      </c>
    </row>
    <row r="36" spans="2:12" s="43" customFormat="1" ht="18" customHeight="1" x14ac:dyDescent="0.2">
      <c r="B36" s="96">
        <v>30</v>
      </c>
      <c r="C36" s="99"/>
      <c r="D36" s="98"/>
      <c r="E36" s="126" t="s">
        <v>234</v>
      </c>
      <c r="F36" s="131"/>
      <c r="G36" s="250"/>
      <c r="H36" s="120"/>
      <c r="I36" s="123"/>
      <c r="K36" s="135" t="str">
        <f t="shared" si="1"/>
        <v/>
      </c>
      <c r="L36" s="133" t="str">
        <f t="shared" si="0"/>
        <v/>
      </c>
    </row>
    <row r="37" spans="2:12" s="43" customFormat="1" ht="18" customHeight="1" x14ac:dyDescent="0.2">
      <c r="B37" s="96">
        <v>31</v>
      </c>
      <c r="C37" s="99"/>
      <c r="D37" s="98"/>
      <c r="E37" s="126" t="s">
        <v>234</v>
      </c>
      <c r="F37" s="131"/>
      <c r="G37" s="250"/>
      <c r="H37" s="120"/>
      <c r="I37" s="123"/>
      <c r="K37" s="135" t="str">
        <f t="shared" si="1"/>
        <v/>
      </c>
      <c r="L37" s="133" t="str">
        <f t="shared" si="0"/>
        <v/>
      </c>
    </row>
    <row r="38" spans="2:12" s="43" customFormat="1" ht="18" customHeight="1" x14ac:dyDescent="0.2">
      <c r="B38" s="96">
        <v>32</v>
      </c>
      <c r="C38" s="99"/>
      <c r="D38" s="98"/>
      <c r="E38" s="126" t="s">
        <v>234</v>
      </c>
      <c r="F38" s="131"/>
      <c r="G38" s="250"/>
      <c r="H38" s="120"/>
      <c r="I38" s="124"/>
      <c r="K38" s="135" t="str">
        <f t="shared" si="1"/>
        <v/>
      </c>
      <c r="L38" s="133" t="str">
        <f t="shared" si="0"/>
        <v/>
      </c>
    </row>
    <row r="39" spans="2:12" s="43" customFormat="1" ht="18" customHeight="1" x14ac:dyDescent="0.2">
      <c r="B39" s="96">
        <v>33</v>
      </c>
      <c r="C39" s="99"/>
      <c r="D39" s="98"/>
      <c r="E39" s="126" t="s">
        <v>234</v>
      </c>
      <c r="F39" s="131"/>
      <c r="G39" s="250"/>
      <c r="H39" s="120"/>
      <c r="I39" s="123"/>
      <c r="K39" s="135" t="str">
        <f t="shared" si="1"/>
        <v/>
      </c>
      <c r="L39" s="133" t="str">
        <f t="shared" ref="L39:L70" si="2">F39&amp;LEFT(H39,2)</f>
        <v/>
      </c>
    </row>
    <row r="40" spans="2:12" s="43" customFormat="1" ht="18" customHeight="1" x14ac:dyDescent="0.2">
      <c r="B40" s="96">
        <v>34</v>
      </c>
      <c r="C40" s="99"/>
      <c r="D40" s="98"/>
      <c r="E40" s="126" t="s">
        <v>234</v>
      </c>
      <c r="F40" s="131"/>
      <c r="G40" s="250"/>
      <c r="H40" s="120"/>
      <c r="I40" s="123"/>
      <c r="K40" s="135" t="str">
        <f t="shared" si="1"/>
        <v/>
      </c>
      <c r="L40" s="133" t="str">
        <f t="shared" si="2"/>
        <v/>
      </c>
    </row>
    <row r="41" spans="2:12" s="43" customFormat="1" ht="18" customHeight="1" x14ac:dyDescent="0.2">
      <c r="B41" s="96">
        <v>35</v>
      </c>
      <c r="C41" s="99"/>
      <c r="D41" s="98"/>
      <c r="E41" s="126" t="s">
        <v>234</v>
      </c>
      <c r="F41" s="131"/>
      <c r="G41" s="250"/>
      <c r="H41" s="120"/>
      <c r="I41" s="124"/>
      <c r="K41" s="135" t="str">
        <f t="shared" si="1"/>
        <v/>
      </c>
      <c r="L41" s="133" t="str">
        <f t="shared" si="2"/>
        <v/>
      </c>
    </row>
    <row r="42" spans="2:12" s="43" customFormat="1" ht="18" customHeight="1" x14ac:dyDescent="0.2">
      <c r="B42" s="96">
        <v>36</v>
      </c>
      <c r="C42" s="99"/>
      <c r="D42" s="98"/>
      <c r="E42" s="126" t="s">
        <v>234</v>
      </c>
      <c r="F42" s="131"/>
      <c r="G42" s="250"/>
      <c r="H42" s="120"/>
      <c r="I42" s="123"/>
      <c r="K42" s="135" t="str">
        <f t="shared" si="1"/>
        <v/>
      </c>
      <c r="L42" s="133" t="str">
        <f t="shared" si="2"/>
        <v/>
      </c>
    </row>
    <row r="43" spans="2:12" s="43" customFormat="1" ht="18" customHeight="1" x14ac:dyDescent="0.2">
      <c r="B43" s="96">
        <v>37</v>
      </c>
      <c r="C43" s="99"/>
      <c r="D43" s="98"/>
      <c r="E43" s="126" t="s">
        <v>234</v>
      </c>
      <c r="F43" s="131"/>
      <c r="G43" s="250"/>
      <c r="H43" s="120"/>
      <c r="I43" s="123"/>
      <c r="K43" s="135" t="str">
        <f t="shared" si="1"/>
        <v/>
      </c>
      <c r="L43" s="133" t="str">
        <f t="shared" si="2"/>
        <v/>
      </c>
    </row>
    <row r="44" spans="2:12" s="43" customFormat="1" ht="18" customHeight="1" x14ac:dyDescent="0.2">
      <c r="B44" s="96">
        <v>38</v>
      </c>
      <c r="C44" s="99"/>
      <c r="D44" s="98"/>
      <c r="E44" s="126" t="s">
        <v>234</v>
      </c>
      <c r="F44" s="131"/>
      <c r="G44" s="250"/>
      <c r="H44" s="120"/>
      <c r="I44" s="124"/>
      <c r="K44" s="135" t="str">
        <f t="shared" si="1"/>
        <v/>
      </c>
      <c r="L44" s="133" t="str">
        <f t="shared" si="2"/>
        <v/>
      </c>
    </row>
    <row r="45" spans="2:12" s="43" customFormat="1" ht="18" customHeight="1" x14ac:dyDescent="0.2">
      <c r="B45" s="96">
        <v>39</v>
      </c>
      <c r="C45" s="99"/>
      <c r="D45" s="98"/>
      <c r="E45" s="126" t="s">
        <v>234</v>
      </c>
      <c r="F45" s="131"/>
      <c r="G45" s="250"/>
      <c r="H45" s="120"/>
      <c r="I45" s="123"/>
      <c r="K45" s="135" t="str">
        <f t="shared" si="1"/>
        <v/>
      </c>
      <c r="L45" s="133" t="str">
        <f t="shared" si="2"/>
        <v/>
      </c>
    </row>
    <row r="46" spans="2:12" s="43" customFormat="1" ht="18" customHeight="1" x14ac:dyDescent="0.2">
      <c r="B46" s="96">
        <v>40</v>
      </c>
      <c r="C46" s="99"/>
      <c r="D46" s="98"/>
      <c r="E46" s="126" t="s">
        <v>234</v>
      </c>
      <c r="F46" s="131"/>
      <c r="G46" s="250"/>
      <c r="H46" s="120"/>
      <c r="I46" s="123"/>
      <c r="K46" s="135" t="str">
        <f t="shared" si="1"/>
        <v/>
      </c>
      <c r="L46" s="133" t="str">
        <f t="shared" si="2"/>
        <v/>
      </c>
    </row>
    <row r="47" spans="2:12" s="43" customFormat="1" ht="18" customHeight="1" x14ac:dyDescent="0.2">
      <c r="B47" s="96">
        <v>41</v>
      </c>
      <c r="C47" s="99"/>
      <c r="D47" s="98"/>
      <c r="E47" s="126" t="s">
        <v>234</v>
      </c>
      <c r="F47" s="131"/>
      <c r="G47" s="250"/>
      <c r="H47" s="120"/>
      <c r="I47" s="124"/>
      <c r="K47" s="135" t="str">
        <f t="shared" si="1"/>
        <v/>
      </c>
      <c r="L47" s="133" t="str">
        <f t="shared" si="2"/>
        <v/>
      </c>
    </row>
    <row r="48" spans="2:12" s="43" customFormat="1" ht="18" customHeight="1" x14ac:dyDescent="0.2">
      <c r="B48" s="96">
        <v>42</v>
      </c>
      <c r="C48" s="99"/>
      <c r="D48" s="98"/>
      <c r="E48" s="126" t="s">
        <v>234</v>
      </c>
      <c r="F48" s="131"/>
      <c r="G48" s="250"/>
      <c r="H48" s="120"/>
      <c r="I48" s="123"/>
      <c r="K48" s="135" t="str">
        <f t="shared" si="1"/>
        <v/>
      </c>
      <c r="L48" s="133" t="str">
        <f t="shared" si="2"/>
        <v/>
      </c>
    </row>
    <row r="49" spans="2:12" s="43" customFormat="1" ht="18" customHeight="1" x14ac:dyDescent="0.2">
      <c r="B49" s="96">
        <v>43</v>
      </c>
      <c r="C49" s="99"/>
      <c r="D49" s="98"/>
      <c r="E49" s="126" t="s">
        <v>234</v>
      </c>
      <c r="F49" s="131"/>
      <c r="G49" s="250"/>
      <c r="H49" s="120"/>
      <c r="I49" s="123"/>
      <c r="K49" s="135" t="str">
        <f t="shared" si="1"/>
        <v/>
      </c>
      <c r="L49" s="133" t="str">
        <f t="shared" si="2"/>
        <v/>
      </c>
    </row>
    <row r="50" spans="2:12" s="43" customFormat="1" ht="18" customHeight="1" x14ac:dyDescent="0.2">
      <c r="B50" s="96">
        <v>44</v>
      </c>
      <c r="C50" s="99"/>
      <c r="D50" s="98"/>
      <c r="E50" s="126" t="s">
        <v>234</v>
      </c>
      <c r="F50" s="131"/>
      <c r="G50" s="250"/>
      <c r="H50" s="120"/>
      <c r="I50" s="124"/>
      <c r="K50" s="135" t="str">
        <f t="shared" si="1"/>
        <v/>
      </c>
      <c r="L50" s="133" t="str">
        <f t="shared" si="2"/>
        <v/>
      </c>
    </row>
    <row r="51" spans="2:12" s="43" customFormat="1" ht="18" customHeight="1" x14ac:dyDescent="0.2">
      <c r="B51" s="96">
        <v>45</v>
      </c>
      <c r="C51" s="99"/>
      <c r="D51" s="98"/>
      <c r="E51" s="126" t="s">
        <v>234</v>
      </c>
      <c r="F51" s="131"/>
      <c r="G51" s="250"/>
      <c r="H51" s="120"/>
      <c r="I51" s="123"/>
      <c r="K51" s="135" t="str">
        <f t="shared" si="1"/>
        <v/>
      </c>
      <c r="L51" s="133" t="str">
        <f t="shared" si="2"/>
        <v/>
      </c>
    </row>
    <row r="52" spans="2:12" s="43" customFormat="1" ht="18" customHeight="1" x14ac:dyDescent="0.2">
      <c r="B52" s="96">
        <v>46</v>
      </c>
      <c r="C52" s="99"/>
      <c r="D52" s="98"/>
      <c r="E52" s="126" t="s">
        <v>234</v>
      </c>
      <c r="F52" s="131"/>
      <c r="G52" s="250"/>
      <c r="H52" s="120"/>
      <c r="I52" s="123"/>
      <c r="K52" s="135" t="str">
        <f t="shared" si="1"/>
        <v/>
      </c>
      <c r="L52" s="133" t="str">
        <f t="shared" si="2"/>
        <v/>
      </c>
    </row>
    <row r="53" spans="2:12" s="43" customFormat="1" ht="18" customHeight="1" x14ac:dyDescent="0.2">
      <c r="B53" s="96">
        <v>47</v>
      </c>
      <c r="C53" s="99"/>
      <c r="D53" s="98"/>
      <c r="E53" s="126" t="s">
        <v>234</v>
      </c>
      <c r="F53" s="131"/>
      <c r="G53" s="250"/>
      <c r="H53" s="120"/>
      <c r="I53" s="124"/>
      <c r="K53" s="135" t="str">
        <f t="shared" si="1"/>
        <v/>
      </c>
      <c r="L53" s="133" t="str">
        <f t="shared" si="2"/>
        <v/>
      </c>
    </row>
    <row r="54" spans="2:12" s="43" customFormat="1" ht="18" customHeight="1" x14ac:dyDescent="0.2">
      <c r="B54" s="96">
        <v>48</v>
      </c>
      <c r="C54" s="99"/>
      <c r="D54" s="98"/>
      <c r="E54" s="126" t="s">
        <v>234</v>
      </c>
      <c r="F54" s="131"/>
      <c r="G54" s="250"/>
      <c r="H54" s="120"/>
      <c r="I54" s="123"/>
      <c r="K54" s="135" t="str">
        <f t="shared" si="1"/>
        <v/>
      </c>
      <c r="L54" s="133" t="str">
        <f t="shared" si="2"/>
        <v/>
      </c>
    </row>
    <row r="55" spans="2:12" s="43" customFormat="1" ht="18" customHeight="1" x14ac:dyDescent="0.2">
      <c r="B55" s="96">
        <v>49</v>
      </c>
      <c r="C55" s="99"/>
      <c r="D55" s="98"/>
      <c r="E55" s="126" t="s">
        <v>234</v>
      </c>
      <c r="F55" s="131"/>
      <c r="G55" s="250"/>
      <c r="H55" s="120"/>
      <c r="I55" s="123"/>
      <c r="K55" s="135" t="str">
        <f t="shared" si="1"/>
        <v/>
      </c>
      <c r="L55" s="133" t="str">
        <f t="shared" si="2"/>
        <v/>
      </c>
    </row>
    <row r="56" spans="2:12" s="43" customFormat="1" ht="18" customHeight="1" x14ac:dyDescent="0.2">
      <c r="B56" s="96">
        <v>50</v>
      </c>
      <c r="C56" s="99"/>
      <c r="D56" s="98"/>
      <c r="E56" s="126" t="s">
        <v>234</v>
      </c>
      <c r="F56" s="131"/>
      <c r="G56" s="250"/>
      <c r="H56" s="120"/>
      <c r="I56" s="124"/>
      <c r="K56" s="135" t="str">
        <f t="shared" si="1"/>
        <v/>
      </c>
      <c r="L56" s="133" t="str">
        <f t="shared" si="2"/>
        <v/>
      </c>
    </row>
    <row r="57" spans="2:12" s="43" customFormat="1" ht="18" customHeight="1" x14ac:dyDescent="0.2">
      <c r="B57" s="96">
        <v>51</v>
      </c>
      <c r="C57" s="99"/>
      <c r="D57" s="98"/>
      <c r="E57" s="126" t="s">
        <v>234</v>
      </c>
      <c r="F57" s="131"/>
      <c r="G57" s="250"/>
      <c r="H57" s="120"/>
      <c r="I57" s="123"/>
      <c r="K57" s="135" t="str">
        <f t="shared" si="1"/>
        <v/>
      </c>
      <c r="L57" s="133" t="str">
        <f t="shared" si="2"/>
        <v/>
      </c>
    </row>
    <row r="58" spans="2:12" s="43" customFormat="1" ht="18" customHeight="1" x14ac:dyDescent="0.2">
      <c r="B58" s="96">
        <v>52</v>
      </c>
      <c r="C58" s="99"/>
      <c r="D58" s="98"/>
      <c r="E58" s="126" t="s">
        <v>234</v>
      </c>
      <c r="F58" s="131"/>
      <c r="G58" s="250"/>
      <c r="H58" s="120"/>
      <c r="I58" s="123"/>
      <c r="K58" s="135" t="str">
        <f t="shared" si="1"/>
        <v/>
      </c>
      <c r="L58" s="133" t="str">
        <f t="shared" si="2"/>
        <v/>
      </c>
    </row>
    <row r="59" spans="2:12" s="43" customFormat="1" ht="18" customHeight="1" x14ac:dyDescent="0.2">
      <c r="B59" s="96">
        <v>53</v>
      </c>
      <c r="C59" s="99"/>
      <c r="D59" s="98"/>
      <c r="E59" s="126" t="s">
        <v>234</v>
      </c>
      <c r="F59" s="131"/>
      <c r="G59" s="250"/>
      <c r="H59" s="120"/>
      <c r="I59" s="124"/>
      <c r="K59" s="135" t="str">
        <f t="shared" si="1"/>
        <v/>
      </c>
      <c r="L59" s="133" t="str">
        <f t="shared" si="2"/>
        <v/>
      </c>
    </row>
    <row r="60" spans="2:12" s="43" customFormat="1" ht="18" customHeight="1" x14ac:dyDescent="0.2">
      <c r="B60" s="96">
        <v>54</v>
      </c>
      <c r="C60" s="99"/>
      <c r="D60" s="98"/>
      <c r="E60" s="126" t="s">
        <v>234</v>
      </c>
      <c r="F60" s="131"/>
      <c r="G60" s="250"/>
      <c r="H60" s="120"/>
      <c r="I60" s="123"/>
      <c r="K60" s="135" t="str">
        <f t="shared" si="1"/>
        <v/>
      </c>
      <c r="L60" s="133" t="str">
        <f t="shared" si="2"/>
        <v/>
      </c>
    </row>
    <row r="61" spans="2:12" s="43" customFormat="1" ht="18" customHeight="1" x14ac:dyDescent="0.2">
      <c r="B61" s="96">
        <v>55</v>
      </c>
      <c r="C61" s="99"/>
      <c r="D61" s="98"/>
      <c r="E61" s="126" t="s">
        <v>234</v>
      </c>
      <c r="F61" s="131"/>
      <c r="G61" s="250"/>
      <c r="H61" s="120"/>
      <c r="I61" s="123"/>
      <c r="K61" s="135" t="str">
        <f t="shared" si="1"/>
        <v/>
      </c>
      <c r="L61" s="133" t="str">
        <f t="shared" si="2"/>
        <v/>
      </c>
    </row>
    <row r="62" spans="2:12" s="43" customFormat="1" ht="18" customHeight="1" x14ac:dyDescent="0.2">
      <c r="B62" s="96">
        <v>56</v>
      </c>
      <c r="C62" s="99"/>
      <c r="D62" s="98"/>
      <c r="E62" s="126" t="s">
        <v>234</v>
      </c>
      <c r="F62" s="131"/>
      <c r="G62" s="250"/>
      <c r="H62" s="120"/>
      <c r="I62" s="124"/>
      <c r="K62" s="135" t="str">
        <f t="shared" si="1"/>
        <v/>
      </c>
      <c r="L62" s="133" t="str">
        <f t="shared" si="2"/>
        <v/>
      </c>
    </row>
    <row r="63" spans="2:12" s="43" customFormat="1" ht="18" customHeight="1" x14ac:dyDescent="0.2">
      <c r="B63" s="96">
        <v>57</v>
      </c>
      <c r="C63" s="99"/>
      <c r="D63" s="98"/>
      <c r="E63" s="126" t="s">
        <v>234</v>
      </c>
      <c r="F63" s="131"/>
      <c r="G63" s="250"/>
      <c r="H63" s="120"/>
      <c r="I63" s="123"/>
      <c r="K63" s="135" t="str">
        <f t="shared" si="1"/>
        <v/>
      </c>
      <c r="L63" s="133" t="str">
        <f t="shared" si="2"/>
        <v/>
      </c>
    </row>
    <row r="64" spans="2:12" s="43" customFormat="1" ht="18" customHeight="1" x14ac:dyDescent="0.2">
      <c r="B64" s="96">
        <v>58</v>
      </c>
      <c r="C64" s="99"/>
      <c r="D64" s="98"/>
      <c r="E64" s="126" t="s">
        <v>234</v>
      </c>
      <c r="F64" s="131"/>
      <c r="G64" s="250"/>
      <c r="H64" s="120"/>
      <c r="I64" s="123"/>
      <c r="K64" s="135" t="str">
        <f t="shared" si="1"/>
        <v/>
      </c>
      <c r="L64" s="133" t="str">
        <f t="shared" si="2"/>
        <v/>
      </c>
    </row>
    <row r="65" spans="2:12" s="43" customFormat="1" ht="18" customHeight="1" x14ac:dyDescent="0.2">
      <c r="B65" s="96">
        <v>59</v>
      </c>
      <c r="C65" s="99"/>
      <c r="D65" s="98"/>
      <c r="E65" s="126" t="s">
        <v>234</v>
      </c>
      <c r="F65" s="131"/>
      <c r="G65" s="250"/>
      <c r="H65" s="120"/>
      <c r="I65" s="124"/>
      <c r="K65" s="135" t="str">
        <f t="shared" si="1"/>
        <v/>
      </c>
      <c r="L65" s="133" t="str">
        <f t="shared" si="2"/>
        <v/>
      </c>
    </row>
    <row r="66" spans="2:12" s="43" customFormat="1" ht="18" customHeight="1" x14ac:dyDescent="0.2">
      <c r="B66" s="96">
        <v>60</v>
      </c>
      <c r="C66" s="99"/>
      <c r="D66" s="98"/>
      <c r="E66" s="126" t="s">
        <v>234</v>
      </c>
      <c r="F66" s="131"/>
      <c r="G66" s="250"/>
      <c r="H66" s="120"/>
      <c r="I66" s="123"/>
      <c r="K66" s="135" t="str">
        <f t="shared" si="1"/>
        <v/>
      </c>
      <c r="L66" s="133" t="str">
        <f t="shared" si="2"/>
        <v/>
      </c>
    </row>
    <row r="67" spans="2:12" s="43" customFormat="1" ht="18" customHeight="1" x14ac:dyDescent="0.2">
      <c r="B67" s="96">
        <v>61</v>
      </c>
      <c r="C67" s="99"/>
      <c r="D67" s="98"/>
      <c r="E67" s="126" t="s">
        <v>234</v>
      </c>
      <c r="F67" s="131"/>
      <c r="G67" s="250"/>
      <c r="H67" s="120"/>
      <c r="I67" s="123"/>
      <c r="K67" s="135" t="str">
        <f t="shared" si="1"/>
        <v/>
      </c>
      <c r="L67" s="133" t="str">
        <f t="shared" si="2"/>
        <v/>
      </c>
    </row>
    <row r="68" spans="2:12" s="43" customFormat="1" ht="18" customHeight="1" x14ac:dyDescent="0.2">
      <c r="B68" s="96">
        <v>62</v>
      </c>
      <c r="C68" s="99"/>
      <c r="D68" s="98"/>
      <c r="E68" s="126" t="s">
        <v>234</v>
      </c>
      <c r="F68" s="131"/>
      <c r="G68" s="250"/>
      <c r="H68" s="120"/>
      <c r="I68" s="124"/>
      <c r="K68" s="135" t="str">
        <f t="shared" si="1"/>
        <v/>
      </c>
      <c r="L68" s="133" t="str">
        <f t="shared" si="2"/>
        <v/>
      </c>
    </row>
    <row r="69" spans="2:12" s="43" customFormat="1" ht="18" customHeight="1" x14ac:dyDescent="0.2">
      <c r="B69" s="96">
        <v>63</v>
      </c>
      <c r="C69" s="97"/>
      <c r="D69" s="98"/>
      <c r="E69" s="126" t="s">
        <v>234</v>
      </c>
      <c r="F69" s="131"/>
      <c r="G69" s="250"/>
      <c r="H69" s="120"/>
      <c r="I69" s="123"/>
      <c r="K69" s="135" t="str">
        <f t="shared" si="1"/>
        <v/>
      </c>
      <c r="L69" s="133" t="str">
        <f t="shared" si="2"/>
        <v/>
      </c>
    </row>
    <row r="70" spans="2:12" s="43" customFormat="1" ht="18" customHeight="1" x14ac:dyDescent="0.2">
      <c r="B70" s="96">
        <v>64</v>
      </c>
      <c r="C70" s="97"/>
      <c r="D70" s="98"/>
      <c r="E70" s="126" t="s">
        <v>234</v>
      </c>
      <c r="F70" s="131"/>
      <c r="G70" s="250"/>
      <c r="H70" s="120"/>
      <c r="I70" s="123"/>
      <c r="K70" s="135" t="str">
        <f t="shared" si="1"/>
        <v/>
      </c>
      <c r="L70" s="133" t="str">
        <f t="shared" si="2"/>
        <v/>
      </c>
    </row>
    <row r="71" spans="2:12" s="43" customFormat="1" ht="18" customHeight="1" x14ac:dyDescent="0.2">
      <c r="B71" s="96">
        <v>65</v>
      </c>
      <c r="C71" s="97"/>
      <c r="D71" s="98"/>
      <c r="E71" s="126" t="s">
        <v>234</v>
      </c>
      <c r="F71" s="131"/>
      <c r="G71" s="250"/>
      <c r="H71" s="120"/>
      <c r="I71" s="124"/>
      <c r="K71" s="135" t="str">
        <f t="shared" si="1"/>
        <v/>
      </c>
      <c r="L71" s="133" t="str">
        <f t="shared" ref="L71:L102" si="3">F71&amp;LEFT(H71,2)</f>
        <v/>
      </c>
    </row>
    <row r="72" spans="2:12" s="43" customFormat="1" ht="18" customHeight="1" x14ac:dyDescent="0.2">
      <c r="B72" s="96">
        <v>66</v>
      </c>
      <c r="C72" s="97"/>
      <c r="D72" s="98"/>
      <c r="E72" s="126" t="s">
        <v>234</v>
      </c>
      <c r="F72" s="131"/>
      <c r="G72" s="250"/>
      <c r="H72" s="120"/>
      <c r="I72" s="123"/>
      <c r="K72" s="135" t="str">
        <f t="shared" si="1"/>
        <v/>
      </c>
      <c r="L72" s="133" t="str">
        <f t="shared" si="3"/>
        <v/>
      </c>
    </row>
    <row r="73" spans="2:12" s="43" customFormat="1" ht="18" customHeight="1" x14ac:dyDescent="0.2">
      <c r="B73" s="96">
        <v>67</v>
      </c>
      <c r="C73" s="99"/>
      <c r="D73" s="98"/>
      <c r="E73" s="126" t="s">
        <v>234</v>
      </c>
      <c r="F73" s="131"/>
      <c r="G73" s="250"/>
      <c r="H73" s="120"/>
      <c r="I73" s="123"/>
      <c r="K73" s="135" t="str">
        <f t="shared" si="1"/>
        <v/>
      </c>
      <c r="L73" s="133" t="str">
        <f t="shared" si="3"/>
        <v/>
      </c>
    </row>
    <row r="74" spans="2:12" s="43" customFormat="1" ht="18" customHeight="1" x14ac:dyDescent="0.2">
      <c r="B74" s="96">
        <v>68</v>
      </c>
      <c r="C74" s="99"/>
      <c r="D74" s="98"/>
      <c r="E74" s="126" t="s">
        <v>234</v>
      </c>
      <c r="F74" s="131"/>
      <c r="G74" s="250"/>
      <c r="H74" s="120"/>
      <c r="I74" s="124"/>
      <c r="K74" s="135" t="str">
        <f t="shared" ref="K74:K137" si="4">LEFT(H74,2)</f>
        <v/>
      </c>
      <c r="L74" s="133" t="str">
        <f t="shared" si="3"/>
        <v/>
      </c>
    </row>
    <row r="75" spans="2:12" s="43" customFormat="1" ht="18" customHeight="1" x14ac:dyDescent="0.2">
      <c r="B75" s="96">
        <v>69</v>
      </c>
      <c r="C75" s="99"/>
      <c r="D75" s="98"/>
      <c r="E75" s="126" t="s">
        <v>234</v>
      </c>
      <c r="F75" s="131"/>
      <c r="G75" s="250"/>
      <c r="H75" s="120"/>
      <c r="I75" s="123"/>
      <c r="K75" s="135" t="str">
        <f t="shared" si="4"/>
        <v/>
      </c>
      <c r="L75" s="133" t="str">
        <f t="shared" si="3"/>
        <v/>
      </c>
    </row>
    <row r="76" spans="2:12" s="43" customFormat="1" ht="18" customHeight="1" x14ac:dyDescent="0.2">
      <c r="B76" s="96">
        <v>70</v>
      </c>
      <c r="C76" s="99"/>
      <c r="D76" s="98"/>
      <c r="E76" s="126" t="s">
        <v>234</v>
      </c>
      <c r="F76" s="131"/>
      <c r="G76" s="250"/>
      <c r="H76" s="120"/>
      <c r="I76" s="123"/>
      <c r="K76" s="135" t="str">
        <f t="shared" si="4"/>
        <v/>
      </c>
      <c r="L76" s="133" t="str">
        <f t="shared" si="3"/>
        <v/>
      </c>
    </row>
    <row r="77" spans="2:12" s="43" customFormat="1" ht="18" customHeight="1" x14ac:dyDescent="0.2">
      <c r="B77" s="96">
        <v>71</v>
      </c>
      <c r="C77" s="99"/>
      <c r="D77" s="98"/>
      <c r="E77" s="126" t="s">
        <v>234</v>
      </c>
      <c r="F77" s="131"/>
      <c r="G77" s="250"/>
      <c r="H77" s="120"/>
      <c r="I77" s="124"/>
      <c r="K77" s="135" t="str">
        <f t="shared" si="4"/>
        <v/>
      </c>
      <c r="L77" s="133" t="str">
        <f t="shared" si="3"/>
        <v/>
      </c>
    </row>
    <row r="78" spans="2:12" s="43" customFormat="1" ht="18" customHeight="1" x14ac:dyDescent="0.2">
      <c r="B78" s="96">
        <v>72</v>
      </c>
      <c r="C78" s="99"/>
      <c r="D78" s="98"/>
      <c r="E78" s="126" t="s">
        <v>234</v>
      </c>
      <c r="F78" s="131"/>
      <c r="G78" s="250"/>
      <c r="H78" s="120"/>
      <c r="I78" s="123"/>
      <c r="K78" s="135" t="str">
        <f t="shared" si="4"/>
        <v/>
      </c>
      <c r="L78" s="133" t="str">
        <f t="shared" si="3"/>
        <v/>
      </c>
    </row>
    <row r="79" spans="2:12" s="43" customFormat="1" ht="18" customHeight="1" x14ac:dyDescent="0.2">
      <c r="B79" s="96">
        <v>73</v>
      </c>
      <c r="C79" s="99"/>
      <c r="D79" s="98"/>
      <c r="E79" s="126" t="s">
        <v>234</v>
      </c>
      <c r="F79" s="131"/>
      <c r="G79" s="250"/>
      <c r="H79" s="120"/>
      <c r="I79" s="123"/>
      <c r="K79" s="135" t="str">
        <f t="shared" si="4"/>
        <v/>
      </c>
      <c r="L79" s="133" t="str">
        <f t="shared" si="3"/>
        <v/>
      </c>
    </row>
    <row r="80" spans="2:12" s="43" customFormat="1" ht="18" customHeight="1" x14ac:dyDescent="0.2">
      <c r="B80" s="96">
        <v>74</v>
      </c>
      <c r="C80" s="99"/>
      <c r="D80" s="98"/>
      <c r="E80" s="126" t="s">
        <v>234</v>
      </c>
      <c r="F80" s="131"/>
      <c r="G80" s="250"/>
      <c r="H80" s="120"/>
      <c r="I80" s="124"/>
      <c r="K80" s="135" t="str">
        <f t="shared" si="4"/>
        <v/>
      </c>
      <c r="L80" s="133" t="str">
        <f t="shared" si="3"/>
        <v/>
      </c>
    </row>
    <row r="81" spans="2:35" s="43" customFormat="1" ht="18" customHeight="1" x14ac:dyDescent="0.2">
      <c r="B81" s="96">
        <v>75</v>
      </c>
      <c r="C81" s="99"/>
      <c r="D81" s="98"/>
      <c r="E81" s="126" t="s">
        <v>234</v>
      </c>
      <c r="F81" s="131"/>
      <c r="G81" s="250"/>
      <c r="H81" s="120"/>
      <c r="I81" s="123"/>
      <c r="K81" s="135" t="str">
        <f t="shared" si="4"/>
        <v/>
      </c>
      <c r="L81" s="133" t="str">
        <f t="shared" si="3"/>
        <v/>
      </c>
    </row>
    <row r="82" spans="2:35" s="43" customFormat="1" ht="18" customHeight="1" x14ac:dyDescent="0.2">
      <c r="B82" s="96">
        <v>76</v>
      </c>
      <c r="C82" s="99"/>
      <c r="D82" s="98"/>
      <c r="E82" s="126" t="s">
        <v>234</v>
      </c>
      <c r="F82" s="131"/>
      <c r="G82" s="250"/>
      <c r="H82" s="120"/>
      <c r="I82" s="123"/>
      <c r="K82" s="135" t="str">
        <f t="shared" si="4"/>
        <v/>
      </c>
      <c r="L82" s="133" t="str">
        <f t="shared" si="3"/>
        <v/>
      </c>
    </row>
    <row r="83" spans="2:35" s="43" customFormat="1" ht="18" customHeight="1" x14ac:dyDescent="0.2">
      <c r="B83" s="96">
        <v>77</v>
      </c>
      <c r="C83" s="99"/>
      <c r="D83" s="98"/>
      <c r="E83" s="126" t="s">
        <v>234</v>
      </c>
      <c r="F83" s="131"/>
      <c r="G83" s="250"/>
      <c r="H83" s="120"/>
      <c r="I83" s="124"/>
      <c r="J83" s="2"/>
      <c r="K83" s="135" t="str">
        <f t="shared" si="4"/>
        <v/>
      </c>
      <c r="L83" s="133" t="str">
        <f t="shared" si="3"/>
        <v/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50"/>
      <c r="AD83" s="2"/>
      <c r="AE83" s="2"/>
      <c r="AF83" s="2"/>
      <c r="AH83" s="2"/>
      <c r="AI83" s="2"/>
    </row>
    <row r="84" spans="2:35" s="43" customFormat="1" ht="18" customHeight="1" x14ac:dyDescent="0.2">
      <c r="B84" s="96">
        <v>78</v>
      </c>
      <c r="C84" s="99"/>
      <c r="D84" s="98"/>
      <c r="E84" s="126" t="s">
        <v>234</v>
      </c>
      <c r="F84" s="131"/>
      <c r="G84" s="250"/>
      <c r="H84" s="120"/>
      <c r="I84" s="123"/>
      <c r="K84" s="135" t="str">
        <f t="shared" si="4"/>
        <v/>
      </c>
      <c r="L84" s="133" t="str">
        <f t="shared" si="3"/>
        <v/>
      </c>
    </row>
    <row r="85" spans="2:35" s="43" customFormat="1" ht="18" customHeight="1" x14ac:dyDescent="0.2">
      <c r="B85" s="96">
        <v>79</v>
      </c>
      <c r="C85" s="99"/>
      <c r="D85" s="98"/>
      <c r="E85" s="126" t="s">
        <v>234</v>
      </c>
      <c r="F85" s="131"/>
      <c r="G85" s="250"/>
      <c r="H85" s="120"/>
      <c r="I85" s="123"/>
      <c r="K85" s="135" t="str">
        <f t="shared" si="4"/>
        <v/>
      </c>
      <c r="L85" s="133" t="str">
        <f t="shared" si="3"/>
        <v/>
      </c>
    </row>
    <row r="86" spans="2:35" s="43" customFormat="1" ht="18" customHeight="1" x14ac:dyDescent="0.2">
      <c r="B86" s="96">
        <v>80</v>
      </c>
      <c r="C86" s="99"/>
      <c r="D86" s="98"/>
      <c r="E86" s="126" t="s">
        <v>234</v>
      </c>
      <c r="F86" s="131"/>
      <c r="G86" s="250"/>
      <c r="H86" s="120"/>
      <c r="I86" s="124"/>
      <c r="K86" s="135" t="str">
        <f t="shared" si="4"/>
        <v/>
      </c>
      <c r="L86" s="133" t="str">
        <f t="shared" si="3"/>
        <v/>
      </c>
    </row>
    <row r="87" spans="2:35" s="43" customFormat="1" ht="18" customHeight="1" x14ac:dyDescent="0.2">
      <c r="B87" s="96">
        <v>81</v>
      </c>
      <c r="C87" s="99"/>
      <c r="D87" s="98"/>
      <c r="E87" s="126" t="s">
        <v>234</v>
      </c>
      <c r="F87" s="131"/>
      <c r="G87" s="250"/>
      <c r="H87" s="120"/>
      <c r="I87" s="123"/>
      <c r="K87" s="135" t="str">
        <f t="shared" si="4"/>
        <v/>
      </c>
      <c r="L87" s="133" t="str">
        <f t="shared" si="3"/>
        <v/>
      </c>
    </row>
    <row r="88" spans="2:35" s="43" customFormat="1" ht="18" customHeight="1" x14ac:dyDescent="0.2">
      <c r="B88" s="96">
        <v>82</v>
      </c>
      <c r="C88" s="99"/>
      <c r="D88" s="98"/>
      <c r="E88" s="126" t="s">
        <v>234</v>
      </c>
      <c r="F88" s="131"/>
      <c r="G88" s="250"/>
      <c r="H88" s="120"/>
      <c r="I88" s="123"/>
      <c r="K88" s="135" t="str">
        <f t="shared" si="4"/>
        <v/>
      </c>
      <c r="L88" s="133" t="str">
        <f t="shared" si="3"/>
        <v/>
      </c>
    </row>
    <row r="89" spans="2:35" s="43" customFormat="1" ht="18" customHeight="1" x14ac:dyDescent="0.2">
      <c r="B89" s="96">
        <v>83</v>
      </c>
      <c r="C89" s="99"/>
      <c r="D89" s="98"/>
      <c r="E89" s="126" t="s">
        <v>234</v>
      </c>
      <c r="F89" s="131"/>
      <c r="G89" s="250"/>
      <c r="H89" s="120"/>
      <c r="I89" s="124"/>
      <c r="K89" s="135" t="str">
        <f t="shared" si="4"/>
        <v/>
      </c>
      <c r="L89" s="133" t="str">
        <f t="shared" si="3"/>
        <v/>
      </c>
    </row>
    <row r="90" spans="2:35" s="43" customFormat="1" ht="18" customHeight="1" x14ac:dyDescent="0.2">
      <c r="B90" s="96">
        <v>84</v>
      </c>
      <c r="C90" s="99"/>
      <c r="D90" s="98"/>
      <c r="E90" s="126" t="s">
        <v>234</v>
      </c>
      <c r="F90" s="131"/>
      <c r="G90" s="250"/>
      <c r="H90" s="120"/>
      <c r="I90" s="123"/>
      <c r="K90" s="135" t="str">
        <f t="shared" si="4"/>
        <v/>
      </c>
      <c r="L90" s="133" t="str">
        <f t="shared" si="3"/>
        <v/>
      </c>
    </row>
    <row r="91" spans="2:35" s="43" customFormat="1" ht="18" customHeight="1" x14ac:dyDescent="0.2">
      <c r="B91" s="96">
        <v>85</v>
      </c>
      <c r="C91" s="99"/>
      <c r="D91" s="98"/>
      <c r="E91" s="126" t="s">
        <v>234</v>
      </c>
      <c r="F91" s="131"/>
      <c r="G91" s="250"/>
      <c r="H91" s="120"/>
      <c r="I91" s="123"/>
      <c r="K91" s="135" t="str">
        <f t="shared" si="4"/>
        <v/>
      </c>
      <c r="L91" s="133" t="str">
        <f t="shared" si="3"/>
        <v/>
      </c>
    </row>
    <row r="92" spans="2:35" s="43" customFormat="1" ht="18" customHeight="1" x14ac:dyDescent="0.2">
      <c r="B92" s="96">
        <v>86</v>
      </c>
      <c r="C92" s="99"/>
      <c r="D92" s="98"/>
      <c r="E92" s="126" t="s">
        <v>234</v>
      </c>
      <c r="F92" s="131"/>
      <c r="G92" s="250"/>
      <c r="H92" s="120"/>
      <c r="I92" s="124"/>
      <c r="K92" s="135" t="str">
        <f t="shared" si="4"/>
        <v/>
      </c>
      <c r="L92" s="133" t="str">
        <f t="shared" si="3"/>
        <v/>
      </c>
    </row>
    <row r="93" spans="2:35" s="43" customFormat="1" ht="18" customHeight="1" x14ac:dyDescent="0.2">
      <c r="B93" s="96">
        <v>87</v>
      </c>
      <c r="C93" s="99"/>
      <c r="D93" s="98"/>
      <c r="E93" s="126" t="s">
        <v>234</v>
      </c>
      <c r="F93" s="131"/>
      <c r="G93" s="250"/>
      <c r="H93" s="120"/>
      <c r="I93" s="123"/>
      <c r="K93" s="135" t="str">
        <f t="shared" si="4"/>
        <v/>
      </c>
      <c r="L93" s="133" t="str">
        <f t="shared" si="3"/>
        <v/>
      </c>
    </row>
    <row r="94" spans="2:35" s="43" customFormat="1" ht="18" customHeight="1" x14ac:dyDescent="0.2">
      <c r="B94" s="96">
        <v>88</v>
      </c>
      <c r="C94" s="99"/>
      <c r="D94" s="98"/>
      <c r="E94" s="126" t="s">
        <v>234</v>
      </c>
      <c r="F94" s="131"/>
      <c r="G94" s="250"/>
      <c r="H94" s="120"/>
      <c r="I94" s="123"/>
      <c r="K94" s="135" t="str">
        <f t="shared" si="4"/>
        <v/>
      </c>
      <c r="L94" s="133" t="str">
        <f t="shared" si="3"/>
        <v/>
      </c>
    </row>
    <row r="95" spans="2:35" s="43" customFormat="1" ht="18" customHeight="1" x14ac:dyDescent="0.2">
      <c r="B95" s="96">
        <v>89</v>
      </c>
      <c r="C95" s="99"/>
      <c r="D95" s="98"/>
      <c r="E95" s="126" t="s">
        <v>234</v>
      </c>
      <c r="F95" s="131"/>
      <c r="G95" s="250"/>
      <c r="H95" s="120"/>
      <c r="I95" s="124"/>
      <c r="K95" s="135" t="str">
        <f t="shared" si="4"/>
        <v/>
      </c>
      <c r="L95" s="133" t="str">
        <f t="shared" si="3"/>
        <v/>
      </c>
    </row>
    <row r="96" spans="2:35" s="43" customFormat="1" ht="18" customHeight="1" x14ac:dyDescent="0.2">
      <c r="B96" s="96">
        <v>90</v>
      </c>
      <c r="C96" s="99"/>
      <c r="D96" s="98"/>
      <c r="E96" s="126" t="s">
        <v>234</v>
      </c>
      <c r="F96" s="131"/>
      <c r="G96" s="250"/>
      <c r="H96" s="120"/>
      <c r="I96" s="123"/>
      <c r="K96" s="135" t="str">
        <f t="shared" si="4"/>
        <v/>
      </c>
      <c r="L96" s="133" t="str">
        <f t="shared" si="3"/>
        <v/>
      </c>
    </row>
    <row r="97" spans="2:12" s="43" customFormat="1" ht="18" customHeight="1" x14ac:dyDescent="0.2">
      <c r="B97" s="96">
        <v>91</v>
      </c>
      <c r="C97" s="99"/>
      <c r="D97" s="98"/>
      <c r="E97" s="126" t="s">
        <v>234</v>
      </c>
      <c r="F97" s="131"/>
      <c r="G97" s="250"/>
      <c r="H97" s="120"/>
      <c r="I97" s="123"/>
      <c r="K97" s="135" t="str">
        <f t="shared" si="4"/>
        <v/>
      </c>
      <c r="L97" s="133" t="str">
        <f t="shared" si="3"/>
        <v/>
      </c>
    </row>
    <row r="98" spans="2:12" s="43" customFormat="1" ht="18" customHeight="1" x14ac:dyDescent="0.2">
      <c r="B98" s="96">
        <v>92</v>
      </c>
      <c r="C98" s="99"/>
      <c r="D98" s="98"/>
      <c r="E98" s="126" t="s">
        <v>234</v>
      </c>
      <c r="F98" s="131"/>
      <c r="G98" s="250"/>
      <c r="H98" s="120"/>
      <c r="I98" s="124"/>
      <c r="K98" s="135" t="str">
        <f t="shared" si="4"/>
        <v/>
      </c>
      <c r="L98" s="133" t="str">
        <f t="shared" si="3"/>
        <v/>
      </c>
    </row>
    <row r="99" spans="2:12" s="43" customFormat="1" ht="18" customHeight="1" x14ac:dyDescent="0.2">
      <c r="B99" s="96">
        <v>93</v>
      </c>
      <c r="C99" s="99"/>
      <c r="D99" s="98"/>
      <c r="E99" s="126" t="s">
        <v>234</v>
      </c>
      <c r="F99" s="131"/>
      <c r="G99" s="250"/>
      <c r="H99" s="120"/>
      <c r="I99" s="123"/>
      <c r="K99" s="135" t="str">
        <f t="shared" si="4"/>
        <v/>
      </c>
      <c r="L99" s="133" t="str">
        <f t="shared" si="3"/>
        <v/>
      </c>
    </row>
    <row r="100" spans="2:12" s="43" customFormat="1" ht="18" customHeight="1" x14ac:dyDescent="0.2">
      <c r="B100" s="96">
        <v>94</v>
      </c>
      <c r="C100" s="99"/>
      <c r="D100" s="98"/>
      <c r="E100" s="126" t="s">
        <v>234</v>
      </c>
      <c r="F100" s="131"/>
      <c r="G100" s="250"/>
      <c r="H100" s="120"/>
      <c r="I100" s="123"/>
      <c r="K100" s="135" t="str">
        <f t="shared" si="4"/>
        <v/>
      </c>
      <c r="L100" s="133" t="str">
        <f t="shared" si="3"/>
        <v/>
      </c>
    </row>
    <row r="101" spans="2:12" s="43" customFormat="1" ht="18" customHeight="1" x14ac:dyDescent="0.2">
      <c r="B101" s="96">
        <v>95</v>
      </c>
      <c r="C101" s="99"/>
      <c r="D101" s="98"/>
      <c r="E101" s="126" t="s">
        <v>234</v>
      </c>
      <c r="F101" s="131"/>
      <c r="G101" s="250"/>
      <c r="H101" s="120"/>
      <c r="I101" s="124"/>
      <c r="K101" s="135" t="str">
        <f t="shared" si="4"/>
        <v/>
      </c>
      <c r="L101" s="133" t="str">
        <f t="shared" si="3"/>
        <v/>
      </c>
    </row>
    <row r="102" spans="2:12" s="43" customFormat="1" ht="18" customHeight="1" x14ac:dyDescent="0.2">
      <c r="B102" s="96">
        <v>96</v>
      </c>
      <c r="C102" s="99"/>
      <c r="D102" s="98"/>
      <c r="E102" s="126" t="s">
        <v>234</v>
      </c>
      <c r="F102" s="131"/>
      <c r="G102" s="250"/>
      <c r="H102" s="120"/>
      <c r="I102" s="123"/>
      <c r="K102" s="135" t="str">
        <f t="shared" si="4"/>
        <v/>
      </c>
      <c r="L102" s="133" t="str">
        <f t="shared" si="3"/>
        <v/>
      </c>
    </row>
    <row r="103" spans="2:12" s="43" customFormat="1" ht="18" customHeight="1" x14ac:dyDescent="0.2">
      <c r="B103" s="96">
        <v>97</v>
      </c>
      <c r="C103" s="99"/>
      <c r="D103" s="98"/>
      <c r="E103" s="126" t="s">
        <v>234</v>
      </c>
      <c r="F103" s="131"/>
      <c r="G103" s="250"/>
      <c r="H103" s="120"/>
      <c r="I103" s="123"/>
      <c r="K103" s="135" t="str">
        <f t="shared" si="4"/>
        <v/>
      </c>
      <c r="L103" s="133" t="str">
        <f t="shared" ref="L103:L134" si="5">F103&amp;LEFT(H103,2)</f>
        <v/>
      </c>
    </row>
    <row r="104" spans="2:12" s="43" customFormat="1" ht="18" customHeight="1" x14ac:dyDescent="0.2">
      <c r="B104" s="96">
        <v>98</v>
      </c>
      <c r="C104" s="99"/>
      <c r="D104" s="98"/>
      <c r="E104" s="126" t="s">
        <v>234</v>
      </c>
      <c r="F104" s="131"/>
      <c r="G104" s="250"/>
      <c r="H104" s="120"/>
      <c r="I104" s="124"/>
      <c r="K104" s="135" t="str">
        <f t="shared" si="4"/>
        <v/>
      </c>
      <c r="L104" s="133" t="str">
        <f t="shared" si="5"/>
        <v/>
      </c>
    </row>
    <row r="105" spans="2:12" s="43" customFormat="1" ht="18" customHeight="1" x14ac:dyDescent="0.2">
      <c r="B105" s="96">
        <v>99</v>
      </c>
      <c r="C105" s="99"/>
      <c r="D105" s="98"/>
      <c r="E105" s="126" t="s">
        <v>234</v>
      </c>
      <c r="F105" s="131"/>
      <c r="G105" s="250"/>
      <c r="H105" s="120"/>
      <c r="I105" s="123"/>
      <c r="K105" s="135" t="str">
        <f t="shared" si="4"/>
        <v/>
      </c>
      <c r="L105" s="133" t="str">
        <f t="shared" si="5"/>
        <v/>
      </c>
    </row>
    <row r="106" spans="2:12" s="43" customFormat="1" ht="18" customHeight="1" x14ac:dyDescent="0.2">
      <c r="B106" s="96">
        <v>100</v>
      </c>
      <c r="C106" s="99"/>
      <c r="D106" s="98"/>
      <c r="E106" s="126" t="s">
        <v>234</v>
      </c>
      <c r="F106" s="131"/>
      <c r="G106" s="250"/>
      <c r="H106" s="120"/>
      <c r="I106" s="123"/>
      <c r="K106" s="135" t="str">
        <f t="shared" si="4"/>
        <v/>
      </c>
      <c r="L106" s="133" t="str">
        <f t="shared" si="5"/>
        <v/>
      </c>
    </row>
    <row r="107" spans="2:12" s="43" customFormat="1" ht="18" customHeight="1" x14ac:dyDescent="0.2">
      <c r="B107" s="96">
        <v>101</v>
      </c>
      <c r="C107" s="99"/>
      <c r="D107" s="98"/>
      <c r="E107" s="126" t="s">
        <v>234</v>
      </c>
      <c r="F107" s="131"/>
      <c r="G107" s="250"/>
      <c r="H107" s="120"/>
      <c r="I107" s="124"/>
      <c r="K107" s="135" t="str">
        <f t="shared" si="4"/>
        <v/>
      </c>
      <c r="L107" s="133" t="str">
        <f t="shared" si="5"/>
        <v/>
      </c>
    </row>
    <row r="108" spans="2:12" s="43" customFormat="1" ht="18" customHeight="1" x14ac:dyDescent="0.2">
      <c r="B108" s="96">
        <v>102</v>
      </c>
      <c r="C108" s="99"/>
      <c r="D108" s="98"/>
      <c r="E108" s="126" t="s">
        <v>234</v>
      </c>
      <c r="F108" s="131"/>
      <c r="G108" s="250"/>
      <c r="H108" s="120"/>
      <c r="I108" s="123"/>
      <c r="K108" s="135" t="str">
        <f t="shared" si="4"/>
        <v/>
      </c>
      <c r="L108" s="133" t="str">
        <f t="shared" si="5"/>
        <v/>
      </c>
    </row>
    <row r="109" spans="2:12" s="43" customFormat="1" ht="18" customHeight="1" x14ac:dyDescent="0.2">
      <c r="B109" s="96">
        <v>103</v>
      </c>
      <c r="C109" s="99"/>
      <c r="D109" s="98"/>
      <c r="E109" s="126" t="s">
        <v>234</v>
      </c>
      <c r="F109" s="131"/>
      <c r="G109" s="250"/>
      <c r="H109" s="120"/>
      <c r="I109" s="123"/>
      <c r="K109" s="135" t="str">
        <f t="shared" si="4"/>
        <v/>
      </c>
      <c r="L109" s="133" t="str">
        <f t="shared" si="5"/>
        <v/>
      </c>
    </row>
    <row r="110" spans="2:12" s="43" customFormat="1" ht="18" customHeight="1" x14ac:dyDescent="0.2">
      <c r="B110" s="96">
        <v>104</v>
      </c>
      <c r="C110" s="99"/>
      <c r="D110" s="98"/>
      <c r="E110" s="126" t="s">
        <v>234</v>
      </c>
      <c r="F110" s="131"/>
      <c r="G110" s="250"/>
      <c r="H110" s="120"/>
      <c r="I110" s="124"/>
      <c r="K110" s="135" t="str">
        <f t="shared" si="4"/>
        <v/>
      </c>
      <c r="L110" s="133" t="str">
        <f t="shared" si="5"/>
        <v/>
      </c>
    </row>
    <row r="111" spans="2:12" s="43" customFormat="1" ht="18" customHeight="1" x14ac:dyDescent="0.2">
      <c r="B111" s="96">
        <v>105</v>
      </c>
      <c r="C111" s="99"/>
      <c r="D111" s="98"/>
      <c r="E111" s="126" t="s">
        <v>234</v>
      </c>
      <c r="F111" s="131"/>
      <c r="G111" s="250"/>
      <c r="H111" s="120"/>
      <c r="I111" s="123"/>
      <c r="K111" s="135" t="str">
        <f t="shared" si="4"/>
        <v/>
      </c>
      <c r="L111" s="133" t="str">
        <f t="shared" si="5"/>
        <v/>
      </c>
    </row>
    <row r="112" spans="2:12" s="43" customFormat="1" ht="18" customHeight="1" x14ac:dyDescent="0.2">
      <c r="B112" s="96">
        <v>106</v>
      </c>
      <c r="C112" s="99"/>
      <c r="D112" s="98"/>
      <c r="E112" s="126" t="s">
        <v>234</v>
      </c>
      <c r="F112" s="131"/>
      <c r="G112" s="250"/>
      <c r="H112" s="120"/>
      <c r="I112" s="123"/>
      <c r="K112" s="135" t="str">
        <f t="shared" si="4"/>
        <v/>
      </c>
      <c r="L112" s="133" t="str">
        <f t="shared" si="5"/>
        <v/>
      </c>
    </row>
    <row r="113" spans="2:12" s="43" customFormat="1" ht="18" customHeight="1" x14ac:dyDescent="0.2">
      <c r="B113" s="96">
        <v>107</v>
      </c>
      <c r="C113" s="99"/>
      <c r="D113" s="98"/>
      <c r="E113" s="126" t="s">
        <v>234</v>
      </c>
      <c r="F113" s="131"/>
      <c r="G113" s="250"/>
      <c r="H113" s="120"/>
      <c r="I113" s="124"/>
      <c r="K113" s="135" t="str">
        <f t="shared" si="4"/>
        <v/>
      </c>
      <c r="L113" s="133" t="str">
        <f t="shared" si="5"/>
        <v/>
      </c>
    </row>
    <row r="114" spans="2:12" s="43" customFormat="1" ht="18" customHeight="1" x14ac:dyDescent="0.2">
      <c r="B114" s="96">
        <v>108</v>
      </c>
      <c r="C114" s="99"/>
      <c r="D114" s="98"/>
      <c r="E114" s="126" t="s">
        <v>234</v>
      </c>
      <c r="F114" s="131"/>
      <c r="G114" s="250"/>
      <c r="H114" s="120"/>
      <c r="I114" s="123"/>
      <c r="K114" s="135" t="str">
        <f t="shared" si="4"/>
        <v/>
      </c>
      <c r="L114" s="133" t="str">
        <f t="shared" si="5"/>
        <v/>
      </c>
    </row>
    <row r="115" spans="2:12" s="43" customFormat="1" ht="18" customHeight="1" x14ac:dyDescent="0.2">
      <c r="B115" s="96">
        <v>109</v>
      </c>
      <c r="C115" s="99"/>
      <c r="D115" s="98"/>
      <c r="E115" s="126" t="s">
        <v>234</v>
      </c>
      <c r="F115" s="131"/>
      <c r="G115" s="250"/>
      <c r="H115" s="120"/>
      <c r="I115" s="123"/>
      <c r="K115" s="135" t="str">
        <f t="shared" si="4"/>
        <v/>
      </c>
      <c r="L115" s="133" t="str">
        <f t="shared" si="5"/>
        <v/>
      </c>
    </row>
    <row r="116" spans="2:12" s="43" customFormat="1" ht="18" customHeight="1" x14ac:dyDescent="0.2">
      <c r="B116" s="96">
        <v>110</v>
      </c>
      <c r="C116" s="99"/>
      <c r="D116" s="98"/>
      <c r="E116" s="126" t="s">
        <v>234</v>
      </c>
      <c r="F116" s="131"/>
      <c r="G116" s="250"/>
      <c r="H116" s="120"/>
      <c r="I116" s="124"/>
      <c r="K116" s="135" t="str">
        <f t="shared" si="4"/>
        <v/>
      </c>
      <c r="L116" s="133" t="str">
        <f t="shared" si="5"/>
        <v/>
      </c>
    </row>
    <row r="117" spans="2:12" s="43" customFormat="1" ht="18" customHeight="1" x14ac:dyDescent="0.2">
      <c r="B117" s="96">
        <v>111</v>
      </c>
      <c r="C117" s="99"/>
      <c r="D117" s="98"/>
      <c r="E117" s="126" t="s">
        <v>234</v>
      </c>
      <c r="F117" s="131"/>
      <c r="G117" s="250"/>
      <c r="H117" s="120"/>
      <c r="I117" s="123"/>
      <c r="K117" s="135" t="str">
        <f t="shared" si="4"/>
        <v/>
      </c>
      <c r="L117" s="133" t="str">
        <f t="shared" si="5"/>
        <v/>
      </c>
    </row>
    <row r="118" spans="2:12" s="43" customFormat="1" ht="18" customHeight="1" x14ac:dyDescent="0.2">
      <c r="B118" s="96">
        <v>112</v>
      </c>
      <c r="C118" s="99"/>
      <c r="D118" s="98"/>
      <c r="E118" s="126" t="s">
        <v>234</v>
      </c>
      <c r="F118" s="131"/>
      <c r="G118" s="250"/>
      <c r="H118" s="120"/>
      <c r="I118" s="123"/>
      <c r="K118" s="135" t="str">
        <f t="shared" si="4"/>
        <v/>
      </c>
      <c r="L118" s="133" t="str">
        <f t="shared" si="5"/>
        <v/>
      </c>
    </row>
    <row r="119" spans="2:12" s="43" customFormat="1" ht="18" customHeight="1" x14ac:dyDescent="0.2">
      <c r="B119" s="96">
        <v>113</v>
      </c>
      <c r="C119" s="99"/>
      <c r="D119" s="98"/>
      <c r="E119" s="126" t="s">
        <v>234</v>
      </c>
      <c r="F119" s="131"/>
      <c r="G119" s="250"/>
      <c r="H119" s="120"/>
      <c r="I119" s="124"/>
      <c r="K119" s="135" t="str">
        <f t="shared" si="4"/>
        <v/>
      </c>
      <c r="L119" s="133" t="str">
        <f t="shared" si="5"/>
        <v/>
      </c>
    </row>
    <row r="120" spans="2:12" s="43" customFormat="1" ht="18" customHeight="1" x14ac:dyDescent="0.2">
      <c r="B120" s="96">
        <v>114</v>
      </c>
      <c r="C120" s="99"/>
      <c r="D120" s="98"/>
      <c r="E120" s="126" t="s">
        <v>234</v>
      </c>
      <c r="F120" s="131"/>
      <c r="G120" s="250"/>
      <c r="H120" s="120"/>
      <c r="I120" s="123"/>
      <c r="K120" s="135" t="str">
        <f t="shared" si="4"/>
        <v/>
      </c>
      <c r="L120" s="133" t="str">
        <f t="shared" si="5"/>
        <v/>
      </c>
    </row>
    <row r="121" spans="2:12" s="43" customFormat="1" ht="18" customHeight="1" x14ac:dyDescent="0.2">
      <c r="B121" s="96">
        <v>115</v>
      </c>
      <c r="C121" s="99"/>
      <c r="D121" s="98"/>
      <c r="E121" s="126" t="s">
        <v>234</v>
      </c>
      <c r="F121" s="131"/>
      <c r="G121" s="250"/>
      <c r="H121" s="120"/>
      <c r="I121" s="123"/>
      <c r="K121" s="135" t="str">
        <f t="shared" si="4"/>
        <v/>
      </c>
      <c r="L121" s="133" t="str">
        <f t="shared" si="5"/>
        <v/>
      </c>
    </row>
    <row r="122" spans="2:12" s="43" customFormat="1" ht="18" customHeight="1" x14ac:dyDescent="0.2">
      <c r="B122" s="96">
        <v>116</v>
      </c>
      <c r="C122" s="99"/>
      <c r="D122" s="98"/>
      <c r="E122" s="126" t="s">
        <v>234</v>
      </c>
      <c r="F122" s="131"/>
      <c r="G122" s="250"/>
      <c r="H122" s="120"/>
      <c r="I122" s="124"/>
      <c r="K122" s="135" t="str">
        <f t="shared" si="4"/>
        <v/>
      </c>
      <c r="L122" s="133" t="str">
        <f t="shared" si="5"/>
        <v/>
      </c>
    </row>
    <row r="123" spans="2:12" s="43" customFormat="1" ht="18" customHeight="1" x14ac:dyDescent="0.2">
      <c r="B123" s="96">
        <v>117</v>
      </c>
      <c r="C123" s="99"/>
      <c r="D123" s="98"/>
      <c r="E123" s="126" t="s">
        <v>234</v>
      </c>
      <c r="F123" s="131"/>
      <c r="G123" s="250"/>
      <c r="H123" s="120"/>
      <c r="I123" s="123"/>
      <c r="K123" s="135" t="str">
        <f t="shared" si="4"/>
        <v/>
      </c>
      <c r="L123" s="133" t="str">
        <f t="shared" si="5"/>
        <v/>
      </c>
    </row>
    <row r="124" spans="2:12" s="43" customFormat="1" ht="18" customHeight="1" x14ac:dyDescent="0.2">
      <c r="B124" s="96">
        <v>118</v>
      </c>
      <c r="C124" s="99"/>
      <c r="D124" s="98"/>
      <c r="E124" s="126" t="s">
        <v>234</v>
      </c>
      <c r="F124" s="131"/>
      <c r="G124" s="250"/>
      <c r="H124" s="120"/>
      <c r="I124" s="123"/>
      <c r="K124" s="135" t="str">
        <f t="shared" si="4"/>
        <v/>
      </c>
      <c r="L124" s="133" t="str">
        <f t="shared" si="5"/>
        <v/>
      </c>
    </row>
    <row r="125" spans="2:12" s="43" customFormat="1" ht="18" customHeight="1" x14ac:dyDescent="0.2">
      <c r="B125" s="96">
        <v>119</v>
      </c>
      <c r="C125" s="99"/>
      <c r="D125" s="98"/>
      <c r="E125" s="126" t="s">
        <v>234</v>
      </c>
      <c r="F125" s="131"/>
      <c r="G125" s="250"/>
      <c r="H125" s="120"/>
      <c r="I125" s="124"/>
      <c r="K125" s="135" t="str">
        <f t="shared" si="4"/>
        <v/>
      </c>
      <c r="L125" s="133" t="str">
        <f t="shared" si="5"/>
        <v/>
      </c>
    </row>
    <row r="126" spans="2:12" s="43" customFormat="1" ht="18" customHeight="1" x14ac:dyDescent="0.2">
      <c r="B126" s="96">
        <v>120</v>
      </c>
      <c r="C126" s="99"/>
      <c r="D126" s="98"/>
      <c r="E126" s="126" t="s">
        <v>234</v>
      </c>
      <c r="F126" s="131"/>
      <c r="G126" s="250"/>
      <c r="H126" s="120"/>
      <c r="I126" s="123"/>
      <c r="K126" s="135" t="str">
        <f t="shared" si="4"/>
        <v/>
      </c>
      <c r="L126" s="133" t="str">
        <f t="shared" si="5"/>
        <v/>
      </c>
    </row>
    <row r="127" spans="2:12" s="43" customFormat="1" ht="18" customHeight="1" x14ac:dyDescent="0.2">
      <c r="B127" s="96">
        <v>121</v>
      </c>
      <c r="C127" s="99"/>
      <c r="D127" s="98"/>
      <c r="E127" s="126" t="s">
        <v>234</v>
      </c>
      <c r="F127" s="131"/>
      <c r="G127" s="250"/>
      <c r="H127" s="120"/>
      <c r="I127" s="123"/>
      <c r="K127" s="135" t="str">
        <f t="shared" si="4"/>
        <v/>
      </c>
      <c r="L127" s="133" t="str">
        <f t="shared" si="5"/>
        <v/>
      </c>
    </row>
    <row r="128" spans="2:12" s="43" customFormat="1" ht="18" customHeight="1" x14ac:dyDescent="0.2">
      <c r="B128" s="96">
        <v>122</v>
      </c>
      <c r="C128" s="99"/>
      <c r="D128" s="98"/>
      <c r="E128" s="126" t="s">
        <v>234</v>
      </c>
      <c r="F128" s="131"/>
      <c r="G128" s="250"/>
      <c r="H128" s="120"/>
      <c r="I128" s="124"/>
      <c r="K128" s="135" t="str">
        <f t="shared" si="4"/>
        <v/>
      </c>
      <c r="L128" s="133" t="str">
        <f t="shared" si="5"/>
        <v/>
      </c>
    </row>
    <row r="129" spans="2:12" s="43" customFormat="1" ht="18" customHeight="1" x14ac:dyDescent="0.2">
      <c r="B129" s="96">
        <v>123</v>
      </c>
      <c r="C129" s="99"/>
      <c r="D129" s="98"/>
      <c r="E129" s="126" t="s">
        <v>234</v>
      </c>
      <c r="F129" s="131"/>
      <c r="G129" s="250"/>
      <c r="H129" s="120"/>
      <c r="I129" s="123"/>
      <c r="K129" s="135" t="str">
        <f t="shared" si="4"/>
        <v/>
      </c>
      <c r="L129" s="133" t="str">
        <f t="shared" si="5"/>
        <v/>
      </c>
    </row>
    <row r="130" spans="2:12" s="43" customFormat="1" ht="18" customHeight="1" x14ac:dyDescent="0.2">
      <c r="B130" s="96">
        <v>124</v>
      </c>
      <c r="C130" s="99"/>
      <c r="D130" s="98"/>
      <c r="E130" s="126" t="s">
        <v>234</v>
      </c>
      <c r="F130" s="131"/>
      <c r="G130" s="250"/>
      <c r="H130" s="120"/>
      <c r="I130" s="123"/>
      <c r="K130" s="135" t="str">
        <f t="shared" si="4"/>
        <v/>
      </c>
      <c r="L130" s="133" t="str">
        <f t="shared" si="5"/>
        <v/>
      </c>
    </row>
    <row r="131" spans="2:12" s="43" customFormat="1" ht="18" customHeight="1" x14ac:dyDescent="0.2">
      <c r="B131" s="96">
        <v>125</v>
      </c>
      <c r="C131" s="99"/>
      <c r="D131" s="98"/>
      <c r="E131" s="126" t="s">
        <v>234</v>
      </c>
      <c r="F131" s="131"/>
      <c r="G131" s="250"/>
      <c r="H131" s="120"/>
      <c r="I131" s="124"/>
      <c r="K131" s="135" t="str">
        <f t="shared" si="4"/>
        <v/>
      </c>
      <c r="L131" s="133" t="str">
        <f t="shared" si="5"/>
        <v/>
      </c>
    </row>
    <row r="132" spans="2:12" s="43" customFormat="1" ht="18" customHeight="1" x14ac:dyDescent="0.2">
      <c r="B132" s="96">
        <v>126</v>
      </c>
      <c r="C132" s="99"/>
      <c r="D132" s="98"/>
      <c r="E132" s="126" t="s">
        <v>234</v>
      </c>
      <c r="F132" s="131"/>
      <c r="G132" s="250"/>
      <c r="H132" s="120"/>
      <c r="I132" s="123"/>
      <c r="K132" s="135" t="str">
        <f t="shared" si="4"/>
        <v/>
      </c>
      <c r="L132" s="133" t="str">
        <f t="shared" si="5"/>
        <v/>
      </c>
    </row>
    <row r="133" spans="2:12" s="43" customFormat="1" ht="18" customHeight="1" x14ac:dyDescent="0.2">
      <c r="B133" s="96">
        <v>127</v>
      </c>
      <c r="C133" s="99"/>
      <c r="D133" s="98"/>
      <c r="E133" s="126" t="s">
        <v>234</v>
      </c>
      <c r="F133" s="131"/>
      <c r="G133" s="250"/>
      <c r="H133" s="120"/>
      <c r="I133" s="123"/>
      <c r="K133" s="135" t="str">
        <f t="shared" si="4"/>
        <v/>
      </c>
      <c r="L133" s="133" t="str">
        <f t="shared" si="5"/>
        <v/>
      </c>
    </row>
    <row r="134" spans="2:12" s="43" customFormat="1" ht="18" customHeight="1" x14ac:dyDescent="0.2">
      <c r="B134" s="96">
        <v>128</v>
      </c>
      <c r="C134" s="99"/>
      <c r="D134" s="98"/>
      <c r="E134" s="126" t="s">
        <v>234</v>
      </c>
      <c r="F134" s="131"/>
      <c r="G134" s="250"/>
      <c r="H134" s="120"/>
      <c r="I134" s="124"/>
      <c r="K134" s="135" t="str">
        <f t="shared" si="4"/>
        <v/>
      </c>
      <c r="L134" s="133" t="str">
        <f t="shared" si="5"/>
        <v/>
      </c>
    </row>
    <row r="135" spans="2:12" s="43" customFormat="1" ht="18" customHeight="1" x14ac:dyDescent="0.2">
      <c r="B135" s="96">
        <v>129</v>
      </c>
      <c r="C135" s="99"/>
      <c r="D135" s="98"/>
      <c r="E135" s="126" t="s">
        <v>234</v>
      </c>
      <c r="F135" s="131"/>
      <c r="G135" s="250"/>
      <c r="H135" s="120"/>
      <c r="I135" s="123"/>
      <c r="K135" s="135" t="str">
        <f t="shared" si="4"/>
        <v/>
      </c>
      <c r="L135" s="133" t="str">
        <f t="shared" ref="L135:L150" si="6">F135&amp;LEFT(H135,2)</f>
        <v/>
      </c>
    </row>
    <row r="136" spans="2:12" s="43" customFormat="1" ht="18" customHeight="1" x14ac:dyDescent="0.2">
      <c r="B136" s="96">
        <v>130</v>
      </c>
      <c r="C136" s="99"/>
      <c r="D136" s="98"/>
      <c r="E136" s="126" t="s">
        <v>234</v>
      </c>
      <c r="F136" s="131"/>
      <c r="G136" s="250"/>
      <c r="H136" s="120"/>
      <c r="I136" s="123"/>
      <c r="K136" s="135" t="str">
        <f t="shared" si="4"/>
        <v/>
      </c>
      <c r="L136" s="133" t="str">
        <f t="shared" si="6"/>
        <v/>
      </c>
    </row>
    <row r="137" spans="2:12" s="43" customFormat="1" ht="18" customHeight="1" x14ac:dyDescent="0.2">
      <c r="B137" s="96">
        <v>131</v>
      </c>
      <c r="C137" s="99"/>
      <c r="D137" s="98"/>
      <c r="E137" s="126" t="s">
        <v>234</v>
      </c>
      <c r="F137" s="131"/>
      <c r="G137" s="250"/>
      <c r="H137" s="120"/>
      <c r="I137" s="124"/>
      <c r="K137" s="135" t="str">
        <f t="shared" si="4"/>
        <v/>
      </c>
      <c r="L137" s="133" t="str">
        <f t="shared" si="6"/>
        <v/>
      </c>
    </row>
    <row r="138" spans="2:12" s="43" customFormat="1" ht="18" customHeight="1" x14ac:dyDescent="0.2">
      <c r="B138" s="96">
        <v>132</v>
      </c>
      <c r="C138" s="99"/>
      <c r="D138" s="98"/>
      <c r="E138" s="126" t="s">
        <v>234</v>
      </c>
      <c r="F138" s="131"/>
      <c r="G138" s="250"/>
      <c r="H138" s="120"/>
      <c r="I138" s="123"/>
      <c r="K138" s="135" t="str">
        <f t="shared" ref="K138:K152" si="7">LEFT(H138,2)</f>
        <v/>
      </c>
      <c r="L138" s="133" t="str">
        <f t="shared" si="6"/>
        <v/>
      </c>
    </row>
    <row r="139" spans="2:12" s="43" customFormat="1" ht="18" customHeight="1" x14ac:dyDescent="0.2">
      <c r="B139" s="96">
        <v>133</v>
      </c>
      <c r="C139" s="99"/>
      <c r="D139" s="98"/>
      <c r="E139" s="126" t="s">
        <v>234</v>
      </c>
      <c r="F139" s="131"/>
      <c r="G139" s="250"/>
      <c r="H139" s="120"/>
      <c r="I139" s="123"/>
      <c r="K139" s="135" t="str">
        <f t="shared" si="7"/>
        <v/>
      </c>
      <c r="L139" s="133" t="str">
        <f t="shared" si="6"/>
        <v/>
      </c>
    </row>
    <row r="140" spans="2:12" s="43" customFormat="1" ht="18" customHeight="1" x14ac:dyDescent="0.2">
      <c r="B140" s="96">
        <v>134</v>
      </c>
      <c r="C140" s="99"/>
      <c r="D140" s="98"/>
      <c r="E140" s="126" t="s">
        <v>234</v>
      </c>
      <c r="F140" s="131"/>
      <c r="G140" s="250"/>
      <c r="H140" s="120"/>
      <c r="I140" s="124"/>
      <c r="K140" s="135" t="str">
        <f t="shared" si="7"/>
        <v/>
      </c>
      <c r="L140" s="133" t="str">
        <f t="shared" si="6"/>
        <v/>
      </c>
    </row>
    <row r="141" spans="2:12" s="43" customFormat="1" ht="18" customHeight="1" x14ac:dyDescent="0.2">
      <c r="B141" s="96">
        <v>135</v>
      </c>
      <c r="C141" s="99"/>
      <c r="D141" s="98"/>
      <c r="E141" s="126" t="s">
        <v>234</v>
      </c>
      <c r="F141" s="131"/>
      <c r="G141" s="250"/>
      <c r="H141" s="120"/>
      <c r="I141" s="123"/>
      <c r="K141" s="135" t="str">
        <f t="shared" si="7"/>
        <v/>
      </c>
      <c r="L141" s="133" t="str">
        <f t="shared" si="6"/>
        <v/>
      </c>
    </row>
    <row r="142" spans="2:12" s="43" customFormat="1" ht="18" customHeight="1" x14ac:dyDescent="0.2">
      <c r="B142" s="96">
        <v>136</v>
      </c>
      <c r="C142" s="99"/>
      <c r="D142" s="98"/>
      <c r="E142" s="126" t="s">
        <v>234</v>
      </c>
      <c r="F142" s="131"/>
      <c r="G142" s="250"/>
      <c r="H142" s="120"/>
      <c r="I142" s="123"/>
      <c r="K142" s="135" t="str">
        <f t="shared" si="7"/>
        <v/>
      </c>
      <c r="L142" s="133" t="str">
        <f t="shared" si="6"/>
        <v/>
      </c>
    </row>
    <row r="143" spans="2:12" s="43" customFormat="1" ht="18" customHeight="1" x14ac:dyDescent="0.2">
      <c r="B143" s="96">
        <v>137</v>
      </c>
      <c r="C143" s="99"/>
      <c r="D143" s="98"/>
      <c r="E143" s="126" t="s">
        <v>234</v>
      </c>
      <c r="F143" s="131"/>
      <c r="G143" s="250"/>
      <c r="H143" s="120"/>
      <c r="I143" s="124"/>
      <c r="K143" s="135" t="str">
        <f t="shared" si="7"/>
        <v/>
      </c>
      <c r="L143" s="133" t="str">
        <f t="shared" si="6"/>
        <v/>
      </c>
    </row>
    <row r="144" spans="2:12" s="43" customFormat="1" ht="18" customHeight="1" x14ac:dyDescent="0.2">
      <c r="B144" s="96">
        <v>138</v>
      </c>
      <c r="C144" s="99"/>
      <c r="D144" s="98"/>
      <c r="E144" s="126" t="s">
        <v>234</v>
      </c>
      <c r="F144" s="131"/>
      <c r="G144" s="250"/>
      <c r="H144" s="120"/>
      <c r="I144" s="123"/>
      <c r="K144" s="135" t="str">
        <f t="shared" si="7"/>
        <v/>
      </c>
      <c r="L144" s="133" t="str">
        <f t="shared" si="6"/>
        <v/>
      </c>
    </row>
    <row r="145" spans="1:12" s="43" customFormat="1" ht="18" customHeight="1" x14ac:dyDescent="0.2">
      <c r="B145" s="96">
        <v>139</v>
      </c>
      <c r="C145" s="99"/>
      <c r="D145" s="98"/>
      <c r="E145" s="126" t="s">
        <v>234</v>
      </c>
      <c r="F145" s="131"/>
      <c r="G145" s="250"/>
      <c r="H145" s="120"/>
      <c r="I145" s="123"/>
      <c r="K145" s="135" t="str">
        <f t="shared" si="7"/>
        <v/>
      </c>
      <c r="L145" s="133" t="str">
        <f t="shared" si="6"/>
        <v/>
      </c>
    </row>
    <row r="146" spans="1:12" s="43" customFormat="1" ht="18" customHeight="1" x14ac:dyDescent="0.2">
      <c r="B146" s="96">
        <v>140</v>
      </c>
      <c r="C146" s="99"/>
      <c r="D146" s="98"/>
      <c r="E146" s="126" t="s">
        <v>234</v>
      </c>
      <c r="F146" s="131"/>
      <c r="G146" s="250"/>
      <c r="H146" s="120"/>
      <c r="I146" s="124"/>
      <c r="K146" s="135" t="str">
        <f t="shared" si="7"/>
        <v/>
      </c>
      <c r="L146" s="133" t="str">
        <f t="shared" si="6"/>
        <v/>
      </c>
    </row>
    <row r="147" spans="1:12" s="43" customFormat="1" ht="18" customHeight="1" x14ac:dyDescent="0.2">
      <c r="B147" s="96">
        <v>141</v>
      </c>
      <c r="C147" s="99"/>
      <c r="D147" s="98"/>
      <c r="E147" s="126" t="s">
        <v>234</v>
      </c>
      <c r="F147" s="131"/>
      <c r="G147" s="250"/>
      <c r="H147" s="120"/>
      <c r="I147" s="123"/>
      <c r="K147" s="135" t="str">
        <f t="shared" si="7"/>
        <v/>
      </c>
      <c r="L147" s="133" t="str">
        <f t="shared" si="6"/>
        <v/>
      </c>
    </row>
    <row r="148" spans="1:12" s="43" customFormat="1" ht="18" customHeight="1" x14ac:dyDescent="0.2">
      <c r="B148" s="96">
        <v>142</v>
      </c>
      <c r="C148" s="99"/>
      <c r="D148" s="98"/>
      <c r="E148" s="126" t="s">
        <v>234</v>
      </c>
      <c r="F148" s="131"/>
      <c r="G148" s="250"/>
      <c r="H148" s="120"/>
      <c r="I148" s="123"/>
      <c r="K148" s="135" t="str">
        <f t="shared" si="7"/>
        <v/>
      </c>
      <c r="L148" s="133" t="str">
        <f t="shared" si="6"/>
        <v/>
      </c>
    </row>
    <row r="149" spans="1:12" s="43" customFormat="1" ht="18" customHeight="1" x14ac:dyDescent="0.2">
      <c r="B149" s="96">
        <v>143</v>
      </c>
      <c r="C149" s="99"/>
      <c r="D149" s="98"/>
      <c r="E149" s="126" t="s">
        <v>234</v>
      </c>
      <c r="F149" s="131"/>
      <c r="G149" s="250"/>
      <c r="H149" s="120"/>
      <c r="I149" s="124"/>
      <c r="K149" s="135" t="str">
        <f t="shared" si="7"/>
        <v/>
      </c>
      <c r="L149" s="133" t="str">
        <f t="shared" si="6"/>
        <v/>
      </c>
    </row>
    <row r="150" spans="1:12" s="43" customFormat="1" ht="18" customHeight="1" x14ac:dyDescent="0.2">
      <c r="B150" s="96">
        <v>144</v>
      </c>
      <c r="C150" s="99"/>
      <c r="D150" s="98"/>
      <c r="E150" s="126" t="s">
        <v>234</v>
      </c>
      <c r="F150" s="131"/>
      <c r="G150" s="250"/>
      <c r="H150" s="120"/>
      <c r="I150" s="123"/>
      <c r="K150" s="135" t="str">
        <f t="shared" si="7"/>
        <v/>
      </c>
      <c r="L150" s="133" t="str">
        <f t="shared" si="6"/>
        <v/>
      </c>
    </row>
    <row r="151" spans="1:12" s="43" customFormat="1" ht="18" customHeight="1" x14ac:dyDescent="0.2">
      <c r="B151" s="96">
        <v>145</v>
      </c>
      <c r="C151" s="99"/>
      <c r="D151" s="98"/>
      <c r="E151" s="126" t="s">
        <v>234</v>
      </c>
      <c r="F151" s="131"/>
      <c r="G151" s="250"/>
      <c r="H151" s="120"/>
      <c r="I151" s="124"/>
      <c r="K151" s="135" t="str">
        <f t="shared" si="7"/>
        <v/>
      </c>
      <c r="L151" s="133" t="str">
        <f>F151&amp;LEFT(H151,2)</f>
        <v/>
      </c>
    </row>
    <row r="152" spans="1:12" s="43" customFormat="1" ht="18" customHeight="1" x14ac:dyDescent="0.2">
      <c r="B152" s="284">
        <v>146</v>
      </c>
      <c r="C152" s="127"/>
      <c r="D152" s="86"/>
      <c r="E152" s="128" t="s">
        <v>234</v>
      </c>
      <c r="F152" s="131"/>
      <c r="G152" s="285"/>
      <c r="H152" s="121"/>
      <c r="I152" s="123"/>
      <c r="K152" s="135" t="str">
        <f t="shared" si="7"/>
        <v/>
      </c>
      <c r="L152" s="133" t="str">
        <f>F152&amp;LEFT(H152,2)</f>
        <v/>
      </c>
    </row>
    <row r="153" spans="1:12" ht="23.25" customHeight="1" x14ac:dyDescent="0.2">
      <c r="D153" s="485"/>
      <c r="E153" s="485"/>
      <c r="F153" s="485"/>
      <c r="G153" s="286">
        <f>SUM(G7:G152)</f>
        <v>0</v>
      </c>
    </row>
    <row r="154" spans="1:12" ht="13.7" customHeight="1" x14ac:dyDescent="0.2">
      <c r="D154" s="51"/>
      <c r="E154" s="51"/>
      <c r="F154" s="51"/>
    </row>
    <row r="155" spans="1:12" x14ac:dyDescent="0.2">
      <c r="A155" s="101"/>
      <c r="B155" s="106" t="s">
        <v>72</v>
      </c>
      <c r="C155" s="101"/>
      <c r="D155" s="101"/>
      <c r="E155" s="101"/>
      <c r="F155" s="101"/>
      <c r="G155" s="101"/>
      <c r="H155" s="162" t="s">
        <v>228</v>
      </c>
    </row>
    <row r="156" spans="1:12" ht="12.75" customHeight="1" x14ac:dyDescent="0.2">
      <c r="A156" s="10" t="s">
        <v>38</v>
      </c>
      <c r="C156" s="132" t="str">
        <f>Identif!F79</f>
        <v/>
      </c>
      <c r="D156" s="367"/>
      <c r="E156" s="367"/>
      <c r="F156" s="367"/>
      <c r="G156" s="367"/>
      <c r="H156" s="367"/>
    </row>
  </sheetData>
  <sheetProtection algorithmName="SHA-512" hashValue="XC8Ds4lyzsQ5ax25fAkt86iVzlBXTeZ65RkN++MeBmDMwJDiQgSyi4hIE1MY/M+ohzF5OEwOHb1LtODP7Gg8UQ==" saltValue="vTPywnd8+vvO+hY0iK/ESA==" spinCount="100000" sheet="1" objects="1" selectLockedCells="1"/>
  <mergeCells count="5">
    <mergeCell ref="A1:H1"/>
    <mergeCell ref="D156:H156"/>
    <mergeCell ref="D6:F6"/>
    <mergeCell ref="D153:F153"/>
    <mergeCell ref="B3:C4"/>
  </mergeCells>
  <phoneticPr fontId="2" type="noConversion"/>
  <dataValidations count="3">
    <dataValidation type="list" allowBlank="1" showInputMessage="1" showErrorMessage="1" sqref="H7:H152" xr:uid="{00000000-0002-0000-0400-000000000000}">
      <formula1>rubricas</formula1>
    </dataValidation>
    <dataValidation type="whole" allowBlank="1" showInputMessage="1" showErrorMessage="1" sqref="D7:D152" xr:uid="{00000000-0002-0000-0400-000001000000}">
      <formula1>1</formula1>
      <formula2>12</formula2>
    </dataValidation>
    <dataValidation type="whole" allowBlank="1" showInputMessage="1" showErrorMessage="1" sqref="F7:F152" xr:uid="{00000000-0002-0000-0400-000002000000}">
      <formula1>2015</formula1>
      <formula2>2030</formula2>
    </dataValidation>
  </dataValidations>
  <pageMargins left="0.8" right="0.39370078740157483" top="0.59055118110236227" bottom="0.39370078740157483" header="0.47244094488188981" footer="0"/>
  <pageSetup paperSize="9" fitToHeight="10" orientation="landscape" horizontalDpi="1200" verticalDpi="1200" r:id="rId1"/>
  <headerFooter alignWithMargins="0"/>
  <ignoredErrors>
    <ignoredError sqref="K37:L150 K12:L36 K151:L152 K153:L159 K7:L11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11">
    <pageSetUpPr fitToPage="1"/>
  </sheetPr>
  <dimension ref="A1:AZ214"/>
  <sheetViews>
    <sheetView showRowColHeaders="0" workbookViewId="0">
      <selection activeCell="J4" sqref="J4"/>
    </sheetView>
  </sheetViews>
  <sheetFormatPr defaultColWidth="0" defaultRowHeight="12.75" zeroHeight="1" x14ac:dyDescent="0.2"/>
  <cols>
    <col min="1" max="1" width="1.28515625" style="101" customWidth="1"/>
    <col min="2" max="2" width="3" style="101" customWidth="1"/>
    <col min="3" max="3" width="7.28515625" style="101" customWidth="1"/>
    <col min="4" max="4" width="2.85546875" style="101" customWidth="1"/>
    <col min="5" max="8" width="7.28515625" style="101" customWidth="1"/>
    <col min="9" max="9" width="6.42578125" style="101" customWidth="1"/>
    <col min="10" max="12" width="12.7109375" style="101" customWidth="1"/>
    <col min="13" max="13" width="12.28515625" style="101" customWidth="1"/>
    <col min="14" max="14" width="0.5703125" style="2" customWidth="1"/>
    <col min="15" max="15" width="0.85546875" style="2" customWidth="1"/>
    <col min="16" max="29" width="9.140625" style="2" hidden="1" customWidth="1"/>
    <col min="30" max="16384" width="9.140625" style="101" hidden="1"/>
  </cols>
  <sheetData>
    <row r="1" spans="1:29" ht="19.5" customHeight="1" x14ac:dyDescent="0.2">
      <c r="A1" s="380" t="s">
        <v>237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100"/>
    </row>
    <row r="2" spans="1:29" ht="25.5" customHeight="1" x14ac:dyDescent="0.2">
      <c r="A2" s="89"/>
      <c r="B2" s="2"/>
      <c r="C2" s="2"/>
      <c r="D2" s="2"/>
      <c r="E2" s="2"/>
      <c r="F2" s="2"/>
      <c r="G2" s="2"/>
      <c r="H2" s="2"/>
      <c r="I2" s="2"/>
      <c r="J2" s="2"/>
      <c r="K2" s="2"/>
      <c r="L2" s="90"/>
      <c r="M2" s="2"/>
    </row>
    <row r="3" spans="1:29" s="102" customFormat="1" ht="30" customHeight="1" x14ac:dyDescent="0.2">
      <c r="A3" s="43"/>
      <c r="B3" s="494" t="s">
        <v>92</v>
      </c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6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s="102" customFormat="1" ht="24" customHeight="1" x14ac:dyDescent="0.2">
      <c r="A4" s="43"/>
      <c r="B4" s="497" t="s">
        <v>50</v>
      </c>
      <c r="C4" s="498"/>
      <c r="D4" s="498"/>
      <c r="E4" s="498"/>
      <c r="F4" s="498"/>
      <c r="G4" s="498"/>
      <c r="H4" s="498"/>
      <c r="I4" s="499"/>
      <c r="J4" s="91">
        <f>MIN(Desp!F7:F152)</f>
        <v>0</v>
      </c>
      <c r="K4" s="91" t="str">
        <f>IF((J4+1=1),"",J4+1)</f>
        <v/>
      </c>
      <c r="L4" s="91" t="str">
        <f>IF((J4+2=2),"",J4+2)</f>
        <v/>
      </c>
      <c r="M4" s="92" t="s">
        <v>236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s="102" customFormat="1" ht="30" customHeight="1" x14ac:dyDescent="0.2">
      <c r="A5" s="89"/>
      <c r="B5" s="237" t="s">
        <v>217</v>
      </c>
      <c r="C5" s="491" t="s">
        <v>52</v>
      </c>
      <c r="D5" s="491"/>
      <c r="E5" s="491"/>
      <c r="F5" s="491"/>
      <c r="G5" s="491"/>
      <c r="H5" s="491"/>
      <c r="I5" s="492"/>
      <c r="J5" s="88">
        <f>SUMIF(Desp!$L$7:$L$152,J$4&amp;$B5,Desp!G$7:$G$152)</f>
        <v>0</v>
      </c>
      <c r="K5" s="88">
        <f>SUMIF(Desp!$L$7:$L$152,K$4&amp;$B5,Desp!$G$7:H$152)</f>
        <v>0</v>
      </c>
      <c r="L5" s="88">
        <f>SUMIF(Desp!$L$7:$L$152,L$4&amp;$B5,Desp!$G$7:H$152)</f>
        <v>0</v>
      </c>
      <c r="M5" s="112">
        <f t="shared" ref="M5:M13" si="0">J5+K5+L5</f>
        <v>0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s="102" customFormat="1" ht="30" customHeight="1" x14ac:dyDescent="0.2">
      <c r="A6" s="89"/>
      <c r="B6" s="237" t="s">
        <v>218</v>
      </c>
      <c r="C6" s="491" t="s">
        <v>53</v>
      </c>
      <c r="D6" s="491"/>
      <c r="E6" s="491"/>
      <c r="F6" s="491"/>
      <c r="G6" s="491"/>
      <c r="H6" s="491"/>
      <c r="I6" s="492"/>
      <c r="J6" s="88">
        <f>SUMIF(Desp!$L$7:$L$152,J$4&amp;$B6,Desp!G$7:$G$152)</f>
        <v>0</v>
      </c>
      <c r="K6" s="88">
        <f>SUMIF(Desp!$L$7:$L$152,K$4&amp;$B6,Desp!$G$7:H$152)</f>
        <v>0</v>
      </c>
      <c r="L6" s="88">
        <f>SUMIF(Desp!$L$7:$L$152,L$4&amp;$B6,Desp!$G$7:H$152)</f>
        <v>0</v>
      </c>
      <c r="M6" s="112">
        <f t="shared" si="0"/>
        <v>0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s="102" customFormat="1" ht="30" customHeight="1" x14ac:dyDescent="0.2">
      <c r="A7" s="43"/>
      <c r="B7" s="238" t="s">
        <v>219</v>
      </c>
      <c r="C7" s="491" t="s">
        <v>54</v>
      </c>
      <c r="D7" s="491"/>
      <c r="E7" s="491"/>
      <c r="F7" s="491"/>
      <c r="G7" s="491"/>
      <c r="H7" s="491"/>
      <c r="I7" s="492"/>
      <c r="J7" s="88">
        <f>SUMIF(Desp!$L$7:$L$152,J$4&amp;$B7,Desp!G$7:$G$152)</f>
        <v>0</v>
      </c>
      <c r="K7" s="88">
        <f>SUMIF(Desp!$L$7:$L$152,K$4&amp;$B7,Desp!$G$7:H$152)</f>
        <v>0</v>
      </c>
      <c r="L7" s="88">
        <f>SUMIF(Desp!$L$7:$L$152,L$4&amp;$B7,Desp!$G$7:H$152)</f>
        <v>0</v>
      </c>
      <c r="M7" s="112">
        <f t="shared" si="0"/>
        <v>0</v>
      </c>
      <c r="N7" s="43"/>
      <c r="O7" s="43"/>
      <c r="P7" s="43"/>
      <c r="Q7" s="115"/>
      <c r="R7" s="115"/>
      <c r="S7" s="115"/>
      <c r="T7" s="116"/>
      <c r="U7" s="43"/>
      <c r="V7" s="43"/>
      <c r="W7" s="43"/>
      <c r="X7" s="43"/>
      <c r="Y7" s="43"/>
      <c r="Z7" s="43"/>
      <c r="AA7" s="43"/>
      <c r="AB7" s="43"/>
      <c r="AC7" s="43"/>
    </row>
    <row r="8" spans="1:29" s="102" customFormat="1" ht="30" customHeight="1" x14ac:dyDescent="0.2">
      <c r="A8" s="43"/>
      <c r="B8" s="237" t="s">
        <v>220</v>
      </c>
      <c r="C8" s="491" t="s">
        <v>55</v>
      </c>
      <c r="D8" s="491"/>
      <c r="E8" s="491"/>
      <c r="F8" s="491"/>
      <c r="G8" s="491"/>
      <c r="H8" s="491"/>
      <c r="I8" s="492"/>
      <c r="J8" s="88">
        <f>SUMIF(Desp!$L$7:$L$152,J$4&amp;$B8,Desp!G$7:$G$152)</f>
        <v>0</v>
      </c>
      <c r="K8" s="88">
        <f>SUMIF(Desp!$L$7:$L$152,K$4&amp;$B8,Desp!$G$7:H$152)</f>
        <v>0</v>
      </c>
      <c r="L8" s="88">
        <f>SUMIF(Desp!$L$7:$L$152,L$4&amp;$B8,Desp!$G$7:H$152)</f>
        <v>0</v>
      </c>
      <c r="M8" s="112">
        <f t="shared" si="0"/>
        <v>0</v>
      </c>
      <c r="N8" s="43"/>
      <c r="O8" s="43"/>
      <c r="P8" s="43"/>
      <c r="Q8" s="43"/>
      <c r="R8" s="43"/>
      <c r="S8" s="43"/>
      <c r="T8" s="117"/>
      <c r="U8" s="43"/>
      <c r="V8" s="43"/>
      <c r="W8" s="43"/>
      <c r="X8" s="43"/>
      <c r="Y8" s="43"/>
      <c r="Z8" s="43"/>
      <c r="AA8" s="43"/>
      <c r="AB8" s="43"/>
      <c r="AC8" s="43"/>
    </row>
    <row r="9" spans="1:29" s="102" customFormat="1" ht="30" customHeight="1" x14ac:dyDescent="0.2">
      <c r="A9" s="43"/>
      <c r="B9" s="237" t="s">
        <v>221</v>
      </c>
      <c r="C9" s="491" t="s">
        <v>56</v>
      </c>
      <c r="D9" s="491"/>
      <c r="E9" s="491"/>
      <c r="F9" s="491"/>
      <c r="G9" s="491"/>
      <c r="H9" s="491"/>
      <c r="I9" s="492"/>
      <c r="J9" s="88">
        <f>SUMIF(Desp!$L$7:$L$152,J$4&amp;$B9,Desp!G$7:$G$152)</f>
        <v>0</v>
      </c>
      <c r="K9" s="88">
        <f>SUMIF(Desp!$L$7:$L$152,K$4&amp;$B9,Desp!$G$7:H$152)</f>
        <v>0</v>
      </c>
      <c r="L9" s="88">
        <f>SUMIF(Desp!$L$7:$L$152,L$4&amp;$B9,Desp!$G$7:H$152)</f>
        <v>0</v>
      </c>
      <c r="M9" s="112">
        <f t="shared" si="0"/>
        <v>0</v>
      </c>
      <c r="N9" s="43"/>
      <c r="O9" s="43"/>
      <c r="P9" s="43"/>
      <c r="Q9" s="43"/>
      <c r="R9" s="43"/>
      <c r="S9" s="43"/>
      <c r="T9" s="117"/>
      <c r="U9" s="43"/>
      <c r="V9" s="43"/>
      <c r="W9" s="43"/>
      <c r="X9" s="43"/>
      <c r="Y9" s="43"/>
      <c r="Z9" s="43"/>
      <c r="AA9" s="43"/>
      <c r="AB9" s="43"/>
      <c r="AC9" s="43"/>
    </row>
    <row r="10" spans="1:29" s="102" customFormat="1" ht="30" customHeight="1" x14ac:dyDescent="0.2">
      <c r="A10" s="43"/>
      <c r="B10" s="238" t="s">
        <v>222</v>
      </c>
      <c r="C10" s="491" t="s">
        <v>57</v>
      </c>
      <c r="D10" s="491"/>
      <c r="E10" s="491"/>
      <c r="F10" s="491"/>
      <c r="G10" s="491"/>
      <c r="H10" s="491"/>
      <c r="I10" s="492"/>
      <c r="J10" s="88">
        <f>SUMIF(Desp!$L$7:$L$152,J$4&amp;$B10,Desp!G$7:$G$152)</f>
        <v>0</v>
      </c>
      <c r="K10" s="88">
        <f>SUMIF(Desp!$L$7:$L$152,K$4&amp;$B10,Desp!$G$7:H$152)</f>
        <v>0</v>
      </c>
      <c r="L10" s="88">
        <f>SUMIF(Desp!$L$7:$L$152,L$4&amp;$B10,Desp!$G$7:H$152)</f>
        <v>0</v>
      </c>
      <c r="M10" s="112">
        <f t="shared" si="0"/>
        <v>0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</row>
    <row r="11" spans="1:29" s="102" customFormat="1" ht="30" customHeight="1" x14ac:dyDescent="0.2">
      <c r="A11" s="43"/>
      <c r="B11" s="237" t="s">
        <v>223</v>
      </c>
      <c r="C11" s="491" t="s">
        <v>58</v>
      </c>
      <c r="D11" s="491"/>
      <c r="E11" s="491"/>
      <c r="F11" s="491"/>
      <c r="G11" s="491"/>
      <c r="H11" s="491"/>
      <c r="I11" s="492"/>
      <c r="J11" s="88">
        <f>SUMIF(Desp!$L$7:$L$152,J$4&amp;$B11,Desp!G$7:$G$152)</f>
        <v>0</v>
      </c>
      <c r="K11" s="88">
        <f>SUMIF(Desp!$L$7:$L$152,K$4&amp;$B11,Desp!$G$7:H$152)</f>
        <v>0</v>
      </c>
      <c r="L11" s="88">
        <f>SUMIF(Desp!$L$7:$L$152,L$4&amp;$B11,Desp!$G$7:H$152)</f>
        <v>0</v>
      </c>
      <c r="M11" s="112">
        <f t="shared" si="0"/>
        <v>0</v>
      </c>
      <c r="N11" s="43"/>
      <c r="O11" s="43"/>
      <c r="P11" s="110"/>
      <c r="Q11" s="110"/>
      <c r="R11" s="110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</row>
    <row r="12" spans="1:29" s="102" customFormat="1" ht="30" customHeight="1" x14ac:dyDescent="0.2">
      <c r="A12" s="43"/>
      <c r="B12" s="238" t="s">
        <v>224</v>
      </c>
      <c r="C12" s="491" t="s">
        <v>59</v>
      </c>
      <c r="D12" s="491"/>
      <c r="E12" s="491"/>
      <c r="F12" s="491"/>
      <c r="G12" s="491"/>
      <c r="H12" s="491"/>
      <c r="I12" s="492"/>
      <c r="J12" s="88">
        <f>SUMIF(Desp!$L$7:$L$152,J$4&amp;$B12,Desp!G$7:$G$152)</f>
        <v>0</v>
      </c>
      <c r="K12" s="88">
        <f>SUMIF(Desp!$L$7:$L$152,K$4&amp;$B12,Desp!$G$7:H$152)</f>
        <v>0</v>
      </c>
      <c r="L12" s="88">
        <f>SUMIF(Desp!$L$7:$L$152,L$4&amp;$B12,Desp!$G$7:H$152)</f>
        <v>0</v>
      </c>
      <c r="M12" s="112">
        <f t="shared" si="0"/>
        <v>0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</row>
    <row r="13" spans="1:29" s="102" customFormat="1" ht="30" customHeight="1" x14ac:dyDescent="0.2">
      <c r="A13" s="43"/>
      <c r="B13" s="237" t="s">
        <v>44</v>
      </c>
      <c r="C13" s="491" t="s">
        <v>60</v>
      </c>
      <c r="D13" s="491"/>
      <c r="E13" s="491"/>
      <c r="F13" s="491"/>
      <c r="G13" s="491"/>
      <c r="H13" s="491"/>
      <c r="I13" s="492"/>
      <c r="J13" s="88">
        <f>SUMIF(Desp!$L$7:$L$152,J$4&amp;$B13,Desp!G$7:$G$152)</f>
        <v>0</v>
      </c>
      <c r="K13" s="88">
        <f>SUMIF(Desp!$L$7:$L$152,K$4&amp;$B13,Desp!$G$7:H$152)</f>
        <v>0</v>
      </c>
      <c r="L13" s="88">
        <f>SUMIF(Desp!$L$7:$L$152,L$4&amp;$B13,Desp!$G$7:H$152)</f>
        <v>0</v>
      </c>
      <c r="M13" s="112">
        <f t="shared" si="0"/>
        <v>0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</row>
    <row r="14" spans="1:29" s="102" customFormat="1" ht="30" customHeight="1" x14ac:dyDescent="0.2">
      <c r="A14" s="43"/>
      <c r="B14" s="237">
        <v>10</v>
      </c>
      <c r="C14" s="491" t="s">
        <v>61</v>
      </c>
      <c r="D14" s="491"/>
      <c r="E14" s="491"/>
      <c r="F14" s="491"/>
      <c r="G14" s="491"/>
      <c r="H14" s="491"/>
      <c r="I14" s="492"/>
      <c r="J14" s="88">
        <f>SUMIF(Desp!$L$7:$L$152,J$4&amp;$B14,Desp!G$7:$G$152)</f>
        <v>0</v>
      </c>
      <c r="K14" s="88">
        <f>SUMIF(Desp!$L$7:$L$152,K$4&amp;$B14,Desp!$G$7:H$152)</f>
        <v>0</v>
      </c>
      <c r="L14" s="88">
        <f>SUMIF(Desp!$L$7:$L$152,L$4&amp;$B14,Desp!$G$7:H$152)</f>
        <v>0</v>
      </c>
      <c r="M14" s="112">
        <f t="shared" ref="M14:M21" si="1">J14+K14+L14</f>
        <v>0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</row>
    <row r="15" spans="1:29" s="102" customFormat="1" ht="30" customHeight="1" x14ac:dyDescent="0.2">
      <c r="A15" s="43"/>
      <c r="B15" s="237">
        <v>11</v>
      </c>
      <c r="C15" s="491" t="s">
        <v>386</v>
      </c>
      <c r="D15" s="491"/>
      <c r="E15" s="491"/>
      <c r="F15" s="491"/>
      <c r="G15" s="491"/>
      <c r="H15" s="491"/>
      <c r="I15" s="492"/>
      <c r="J15" s="88">
        <f>SUMIF(Desp!$L$7:$L$152,J$4&amp;$B15,Desp!G$7:$G$152)</f>
        <v>0</v>
      </c>
      <c r="K15" s="88">
        <f>SUMIF(Desp!$L$7:$L$152,K$4&amp;$B15,Desp!$G$7:H$152)</f>
        <v>0</v>
      </c>
      <c r="L15" s="88">
        <f>SUMIF(Desp!$L$7:$L$152,L$4&amp;$B15,Desp!$G$7:H$152)</f>
        <v>0</v>
      </c>
      <c r="M15" s="112">
        <f t="shared" si="1"/>
        <v>0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</row>
    <row r="16" spans="1:29" s="102" customFormat="1" ht="30" customHeight="1" x14ac:dyDescent="0.2">
      <c r="A16" s="43"/>
      <c r="B16" s="237">
        <v>12</v>
      </c>
      <c r="C16" s="491" t="s">
        <v>62</v>
      </c>
      <c r="D16" s="491"/>
      <c r="E16" s="491"/>
      <c r="F16" s="491"/>
      <c r="G16" s="491"/>
      <c r="H16" s="491"/>
      <c r="I16" s="492"/>
      <c r="J16" s="88">
        <f>SUMIF(Desp!$L$7:$L$152,J$4&amp;$B16,Desp!G$7:$G$152)</f>
        <v>0</v>
      </c>
      <c r="K16" s="88">
        <f>SUMIF(Desp!$L$7:$L$152,K$4&amp;$B16,Desp!$G$7:H$152)</f>
        <v>0</v>
      </c>
      <c r="L16" s="88">
        <f>SUMIF(Desp!$L$7:$L$152,L$4&amp;$B16,Desp!$G$7:H$152)</f>
        <v>0</v>
      </c>
      <c r="M16" s="112">
        <f t="shared" si="1"/>
        <v>0</v>
      </c>
      <c r="N16" s="43"/>
      <c r="O16" s="43"/>
      <c r="P16" s="43"/>
      <c r="Q16" s="43"/>
      <c r="R16" s="118"/>
      <c r="S16" s="118"/>
      <c r="T16" s="117"/>
      <c r="U16" s="43"/>
      <c r="V16" s="43"/>
      <c r="W16" s="43"/>
      <c r="X16" s="43"/>
      <c r="Y16" s="43"/>
      <c r="Z16" s="43"/>
      <c r="AA16" s="43"/>
      <c r="AB16" s="43"/>
      <c r="AC16" s="43"/>
    </row>
    <row r="17" spans="1:52" s="102" customFormat="1" ht="30" customHeight="1" x14ac:dyDescent="0.2">
      <c r="A17" s="43"/>
      <c r="B17" s="237">
        <v>13</v>
      </c>
      <c r="C17" s="491" t="s">
        <v>63</v>
      </c>
      <c r="D17" s="491"/>
      <c r="E17" s="491"/>
      <c r="F17" s="491"/>
      <c r="G17" s="491"/>
      <c r="H17" s="491"/>
      <c r="I17" s="492"/>
      <c r="J17" s="88">
        <f>SUMIF(Desp!$L$7:$L$152,J$4&amp;$B17,Desp!G$7:$G$152)</f>
        <v>0</v>
      </c>
      <c r="K17" s="88">
        <f>SUMIF(Desp!$L$7:$L$152,K$4&amp;$B17,Desp!$G$7:H$152)</f>
        <v>0</v>
      </c>
      <c r="L17" s="88">
        <f>SUMIF(Desp!$L$7:$L$152,L$4&amp;$B17,Desp!$G$7:H$152)</f>
        <v>0</v>
      </c>
      <c r="M17" s="112">
        <f t="shared" si="1"/>
        <v>0</v>
      </c>
      <c r="N17" s="43"/>
      <c r="O17" s="114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spans="1:52" s="102" customFormat="1" ht="30" customHeight="1" x14ac:dyDescent="0.2">
      <c r="A18" s="43"/>
      <c r="B18" s="237">
        <v>14</v>
      </c>
      <c r="C18" s="491" t="s">
        <v>64</v>
      </c>
      <c r="D18" s="491"/>
      <c r="E18" s="491"/>
      <c r="F18" s="491"/>
      <c r="G18" s="491"/>
      <c r="H18" s="491"/>
      <c r="I18" s="492"/>
      <c r="J18" s="88">
        <f>SUMIF(Desp!$L$7:$L$152,J$4&amp;$B18,Desp!G$7:$G$152)</f>
        <v>0</v>
      </c>
      <c r="K18" s="88">
        <f>SUMIF(Desp!$L$7:$L$152,K$4&amp;$B18,Desp!$G$7:H$152)</f>
        <v>0</v>
      </c>
      <c r="L18" s="88">
        <f>SUMIF(Desp!$L$7:$L$152,L$4&amp;$B18,Desp!$G$7:H$152)</f>
        <v>0</v>
      </c>
      <c r="M18" s="112">
        <f t="shared" si="1"/>
        <v>0</v>
      </c>
      <c r="N18" s="43"/>
      <c r="O18" s="43"/>
      <c r="P18" s="111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</row>
    <row r="19" spans="1:52" s="102" customFormat="1" ht="30" customHeight="1" x14ac:dyDescent="0.2">
      <c r="A19" s="43"/>
      <c r="B19" s="237">
        <v>15</v>
      </c>
      <c r="C19" s="491" t="s">
        <v>65</v>
      </c>
      <c r="D19" s="491"/>
      <c r="E19" s="491"/>
      <c r="F19" s="491"/>
      <c r="G19" s="491"/>
      <c r="H19" s="491"/>
      <c r="I19" s="492"/>
      <c r="J19" s="88">
        <f>SUMIF(Desp!$L$7:$L$152,J$4&amp;$B19,Desp!G$7:$G$152)</f>
        <v>0</v>
      </c>
      <c r="K19" s="88">
        <f>SUMIF(Desp!$L$7:$L$152,K$4&amp;$B19,Desp!$G$7:H$152)</f>
        <v>0</v>
      </c>
      <c r="L19" s="88">
        <f>SUMIF(Desp!$L$7:$L$152,L$4&amp;$B19,Desp!$G$7:H$152)</f>
        <v>0</v>
      </c>
      <c r="M19" s="112">
        <f t="shared" si="1"/>
        <v>0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</row>
    <row r="20" spans="1:52" s="102" customFormat="1" ht="30" customHeight="1" x14ac:dyDescent="0.2">
      <c r="A20" s="43"/>
      <c r="B20" s="237">
        <v>16</v>
      </c>
      <c r="C20" s="491" t="s">
        <v>66</v>
      </c>
      <c r="D20" s="491"/>
      <c r="E20" s="491"/>
      <c r="F20" s="491"/>
      <c r="G20" s="491"/>
      <c r="H20" s="491"/>
      <c r="I20" s="492"/>
      <c r="J20" s="88">
        <f>SUMIF(Desp!$L$7:$L$152,J$4&amp;$B20,Desp!G$7:$G$152)</f>
        <v>0</v>
      </c>
      <c r="K20" s="88">
        <f>SUMIF(Desp!$L$7:$L$152,K$4&amp;$B20,Desp!$G$7:H$152)</f>
        <v>0</v>
      </c>
      <c r="L20" s="88">
        <f>SUMIF(Desp!$L$7:$L$152,L$4&amp;$B20,Desp!$G$7:H$152)</f>
        <v>0</v>
      </c>
      <c r="M20" s="112">
        <f t="shared" si="1"/>
        <v>0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</row>
    <row r="21" spans="1:52" s="102" customFormat="1" ht="30" customHeight="1" x14ac:dyDescent="0.2">
      <c r="A21" s="43"/>
      <c r="B21" s="237">
        <v>17</v>
      </c>
      <c r="C21" s="493" t="s">
        <v>416</v>
      </c>
      <c r="D21" s="491"/>
      <c r="E21" s="491"/>
      <c r="F21" s="491"/>
      <c r="G21" s="491"/>
      <c r="H21" s="491"/>
      <c r="I21" s="492"/>
      <c r="J21" s="88">
        <f>SUMIF(Desp!$L$7:$L$152,J$4&amp;$B21,Desp!G$7:$G$152)</f>
        <v>0</v>
      </c>
      <c r="K21" s="88">
        <f>SUMIF(Desp!$L$7:$L$152,K$4&amp;$B21,Desp!$G$7:H$152)</f>
        <v>0</v>
      </c>
      <c r="L21" s="88">
        <f>SUMIF(Desp!$L$7:$L$152,L$4&amp;$B21,Desp!$G$7:H$152)</f>
        <v>0</v>
      </c>
      <c r="M21" s="112">
        <f t="shared" si="1"/>
        <v>0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</row>
    <row r="22" spans="1:52" s="102" customFormat="1" ht="30" customHeight="1" x14ac:dyDescent="0.2">
      <c r="A22" s="43"/>
      <c r="B22" s="93"/>
      <c r="C22" s="94"/>
      <c r="D22" s="94"/>
      <c r="E22" s="94"/>
      <c r="F22" s="500" t="s">
        <v>381</v>
      </c>
      <c r="G22" s="500"/>
      <c r="H22" s="500"/>
      <c r="I22" s="501"/>
      <c r="J22" s="170">
        <f>SUM(J5:J21)</f>
        <v>0</v>
      </c>
      <c r="K22" s="170">
        <f>SUM(K5:K21)</f>
        <v>0</v>
      </c>
      <c r="L22" s="170">
        <f>SUM(L5:L21)</f>
        <v>0</v>
      </c>
      <c r="M22" s="170">
        <f>SUM(M5:N21)</f>
        <v>0</v>
      </c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</row>
    <row r="23" spans="1:52" s="102" customFormat="1" ht="30" customHeight="1" x14ac:dyDescent="0.2">
      <c r="A23" s="43"/>
      <c r="B23" s="43"/>
      <c r="C23" s="43"/>
      <c r="D23" s="43"/>
      <c r="E23" s="43"/>
      <c r="F23" s="243"/>
      <c r="G23" s="243"/>
      <c r="H23" s="243"/>
      <c r="I23" s="243"/>
      <c r="J23" s="244"/>
      <c r="K23" s="244"/>
      <c r="L23" s="244"/>
      <c r="M23" s="117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</row>
    <row r="24" spans="1:52" s="102" customFormat="1" ht="30" customHeight="1" x14ac:dyDescent="0.2">
      <c r="A24" s="43"/>
      <c r="B24" s="43"/>
      <c r="C24" s="43"/>
      <c r="D24" s="43"/>
      <c r="E24" s="43"/>
      <c r="F24" s="243"/>
      <c r="G24" s="243"/>
      <c r="H24" s="243"/>
      <c r="I24" s="243"/>
      <c r="J24" s="244"/>
      <c r="K24" s="244"/>
      <c r="L24" s="244"/>
      <c r="M24" s="117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52" s="102" customFormat="1" ht="30" customHeight="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118"/>
      <c r="K25" s="118"/>
      <c r="L25" s="118"/>
      <c r="M25" s="117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</row>
    <row r="26" spans="1:52" s="102" customFormat="1" ht="30" customHeight="1" x14ac:dyDescent="0.2">
      <c r="A26" s="43"/>
      <c r="B26" s="43"/>
      <c r="C26" s="43"/>
      <c r="D26" s="43"/>
      <c r="E26" s="43"/>
      <c r="F26" s="43"/>
      <c r="G26" s="43"/>
      <c r="H26" s="43"/>
      <c r="I26" s="43"/>
      <c r="J26" s="118"/>
      <c r="K26" s="118"/>
      <c r="L26" s="118"/>
      <c r="M26" s="117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  <row r="27" spans="1:52" ht="28.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52" s="102" customFormat="1" ht="30" customHeight="1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spans="1:52" ht="9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52" ht="12.75" customHeight="1" x14ac:dyDescent="0.2">
      <c r="B30" s="106" t="s">
        <v>72</v>
      </c>
      <c r="M30" s="107" t="s">
        <v>229</v>
      </c>
      <c r="N30" s="101"/>
      <c r="AV30" s="103"/>
      <c r="AZ30" s="104" t="s">
        <v>51</v>
      </c>
    </row>
    <row r="31" spans="1:52" ht="12.75" customHeight="1" x14ac:dyDescent="0.2">
      <c r="A31" s="2"/>
      <c r="B31" s="10" t="s">
        <v>38</v>
      </c>
      <c r="C31" s="2"/>
      <c r="D31" s="490" t="str">
        <f>Identif!F79</f>
        <v/>
      </c>
      <c r="E31" s="490"/>
      <c r="F31" s="490"/>
      <c r="G31" s="490"/>
      <c r="H31" s="490"/>
      <c r="I31" s="490"/>
      <c r="J31" s="490"/>
      <c r="K31" s="490"/>
      <c r="L31" s="490"/>
      <c r="M31" s="490"/>
    </row>
    <row r="32" spans="1:5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</sheetData>
  <sheetProtection password="E7FD" sheet="1" objects="1" selectLockedCells="1"/>
  <mergeCells count="22">
    <mergeCell ref="C8:I8"/>
    <mergeCell ref="C10:I10"/>
    <mergeCell ref="C11:I11"/>
    <mergeCell ref="C19:I19"/>
    <mergeCell ref="F22:I22"/>
    <mergeCell ref="C14:I14"/>
    <mergeCell ref="C15:I15"/>
    <mergeCell ref="C9:I9"/>
    <mergeCell ref="C12:I12"/>
    <mergeCell ref="C13:I13"/>
    <mergeCell ref="A1:M1"/>
    <mergeCell ref="B3:M3"/>
    <mergeCell ref="B4:I4"/>
    <mergeCell ref="C5:I5"/>
    <mergeCell ref="C7:I7"/>
    <mergeCell ref="C6:I6"/>
    <mergeCell ref="D31:M31"/>
    <mergeCell ref="C20:I20"/>
    <mergeCell ref="C21:I21"/>
    <mergeCell ref="C16:I16"/>
    <mergeCell ref="C17:I17"/>
    <mergeCell ref="C18:I18"/>
  </mergeCells>
  <phoneticPr fontId="2" type="noConversion"/>
  <pageMargins left="0.43" right="0.28000000000000003" top="0.39370078740157483" bottom="0.39370078740157483" header="0" footer="0"/>
  <pageSetup paperSize="9" scale="95" orientation="portrait" horizontalDpi="1200" verticalDpi="1200" r:id="rId1"/>
  <headerFooter alignWithMargins="0"/>
  <ignoredErrors>
    <ignoredError sqref="L14:L21 J9 J5:J7 K5:L7 K10:L13 K9:L9 J10:J13 J8:L8 J14:K21" emptyCellReference="1"/>
    <ignoredError sqref="M22" formula="1" emptyCellReference="1"/>
    <ignoredError sqref="J22:L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3">
    <pageSetUpPr fitToPage="1"/>
  </sheetPr>
  <dimension ref="A1:BV133"/>
  <sheetViews>
    <sheetView showRowColHeaders="0" topLeftCell="A12" zoomScale="110" zoomScaleNormal="110" workbookViewId="0">
      <selection activeCell="BB12" sqref="BB12"/>
    </sheetView>
  </sheetViews>
  <sheetFormatPr defaultColWidth="0" defaultRowHeight="12.75" zeroHeight="1" x14ac:dyDescent="0.2"/>
  <cols>
    <col min="1" max="1" width="3.28515625" style="2" customWidth="1"/>
    <col min="2" max="2" width="2.140625" style="2" customWidth="1"/>
    <col min="3" max="9" width="1.7109375" style="2" customWidth="1"/>
    <col min="10" max="10" width="1" style="2" customWidth="1"/>
    <col min="11" max="16" width="1.7109375" style="2" customWidth="1"/>
    <col min="17" max="17" width="1.85546875" style="2" customWidth="1"/>
    <col min="18" max="29" width="1.7109375" style="2" customWidth="1"/>
    <col min="30" max="30" width="1.85546875" style="2" customWidth="1"/>
    <col min="31" max="31" width="1.7109375" style="2" customWidth="1"/>
    <col min="32" max="32" width="0.85546875" style="2" customWidth="1"/>
    <col min="33" max="38" width="1.7109375" style="2" customWidth="1"/>
    <col min="39" max="39" width="1.85546875" style="2" customWidth="1"/>
    <col min="40" max="40" width="1.7109375" style="2" customWidth="1"/>
    <col min="41" max="41" width="1.42578125" style="2" customWidth="1"/>
    <col min="42" max="42" width="1.7109375" style="2" customWidth="1"/>
    <col min="43" max="43" width="1.42578125" style="2" customWidth="1"/>
    <col min="44" max="44" width="1.85546875" style="2" customWidth="1"/>
    <col min="45" max="46" width="1.7109375" style="2" customWidth="1"/>
    <col min="47" max="47" width="1.5703125" style="2" customWidth="1"/>
    <col min="48" max="48" width="1.7109375" style="2" customWidth="1"/>
    <col min="49" max="49" width="1.85546875" style="2" customWidth="1"/>
    <col min="50" max="53" width="1.7109375" style="2" customWidth="1"/>
    <col min="54" max="54" width="1.85546875" style="2" customWidth="1"/>
    <col min="55" max="57" width="1.7109375" style="2" customWidth="1"/>
    <col min="58" max="58" width="0.7109375" style="2" customWidth="1"/>
    <col min="59" max="59" width="1.7109375" style="2" customWidth="1"/>
    <col min="60" max="16384" width="9.140625" style="2" hidden="1"/>
  </cols>
  <sheetData>
    <row r="1" spans="1:74" ht="19.5" customHeight="1" x14ac:dyDescent="0.2">
      <c r="A1" s="380" t="s">
        <v>209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100"/>
    </row>
    <row r="2" spans="1:74" ht="18.75" customHeight="1" x14ac:dyDescent="0.2"/>
    <row r="3" spans="1:74" ht="9" customHeight="1" x14ac:dyDescent="0.2">
      <c r="A3" s="16"/>
      <c r="B3" s="509" t="s">
        <v>97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4"/>
      <c r="AP3" s="424"/>
      <c r="AQ3" s="424"/>
      <c r="AR3" s="424"/>
      <c r="AS3" s="424"/>
      <c r="AT3" s="424"/>
      <c r="AU3" s="424"/>
      <c r="AV3" s="424"/>
      <c r="AW3" s="424"/>
      <c r="AX3" s="424"/>
      <c r="AY3" s="424"/>
      <c r="AZ3" s="424"/>
      <c r="BA3" s="424"/>
      <c r="BB3" s="424"/>
      <c r="BC3" s="424"/>
      <c r="BD3" s="424"/>
      <c r="BE3" s="425"/>
    </row>
    <row r="4" spans="1:74" ht="9" customHeight="1" x14ac:dyDescent="0.2">
      <c r="A4" s="16"/>
      <c r="B4" s="426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  <c r="AN4" s="427"/>
      <c r="AO4" s="427"/>
      <c r="AP4" s="427"/>
      <c r="AQ4" s="427"/>
      <c r="AR4" s="427"/>
      <c r="AS4" s="427"/>
      <c r="AT4" s="427"/>
      <c r="AU4" s="427"/>
      <c r="AV4" s="427"/>
      <c r="AW4" s="427"/>
      <c r="AX4" s="427"/>
      <c r="AY4" s="427"/>
      <c r="AZ4" s="427"/>
      <c r="BA4" s="427"/>
      <c r="BB4" s="427"/>
      <c r="BC4" s="427"/>
      <c r="BD4" s="427"/>
      <c r="BE4" s="428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</row>
    <row r="5" spans="1:74" ht="9" customHeight="1" x14ac:dyDescent="0.2">
      <c r="A5" s="16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</row>
    <row r="6" spans="1:74" ht="9" customHeight="1" x14ac:dyDescent="0.2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1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</row>
    <row r="7" spans="1:74" ht="12.75" customHeight="1" x14ac:dyDescent="0.2">
      <c r="B7" s="29"/>
      <c r="C7" s="512" t="s">
        <v>40</v>
      </c>
      <c r="D7" s="512"/>
      <c r="E7" s="512"/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E7" s="13"/>
    </row>
    <row r="8" spans="1:74" ht="4.7" customHeight="1" x14ac:dyDescent="0.2">
      <c r="B8" s="29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E8" s="13"/>
    </row>
    <row r="9" spans="1:74" ht="28.5" customHeight="1" x14ac:dyDescent="0.2">
      <c r="B9" s="29"/>
      <c r="C9" s="515" t="s">
        <v>41</v>
      </c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6"/>
      <c r="AJ9" s="516"/>
      <c r="AK9" s="8"/>
      <c r="AL9" s="8"/>
      <c r="AM9" s="8"/>
      <c r="AN9" s="8"/>
      <c r="AO9" s="8"/>
      <c r="AP9" s="513"/>
      <c r="AQ9" s="513"/>
      <c r="AR9" s="513"/>
      <c r="AS9" s="513"/>
      <c r="AT9" s="513"/>
      <c r="AU9" s="513"/>
      <c r="AV9" s="513"/>
      <c r="AW9" s="513"/>
      <c r="AX9" s="513"/>
      <c r="AY9" s="514"/>
      <c r="AZ9" s="400" t="s">
        <v>42</v>
      </c>
      <c r="BA9" s="401"/>
      <c r="BB9" s="401"/>
      <c r="BC9" s="401"/>
      <c r="BD9" s="440"/>
      <c r="BE9" s="13"/>
    </row>
    <row r="10" spans="1:74" ht="9" customHeight="1" x14ac:dyDescent="0.2">
      <c r="B10" s="29"/>
      <c r="C10" s="26"/>
      <c r="D10" s="414" t="s">
        <v>409</v>
      </c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4"/>
      <c r="AD10" s="414"/>
      <c r="AE10" s="414"/>
      <c r="AF10" s="414"/>
      <c r="AG10" s="414"/>
      <c r="AH10" s="414"/>
      <c r="AI10" s="414"/>
      <c r="AJ10" s="414"/>
      <c r="AK10" s="414"/>
      <c r="AL10" s="414"/>
      <c r="AM10" s="414"/>
      <c r="AN10" s="414"/>
      <c r="AO10" s="414"/>
      <c r="AP10" s="414"/>
      <c r="AQ10" s="414"/>
      <c r="AR10" s="414"/>
      <c r="AS10" s="414"/>
      <c r="AT10" s="414"/>
      <c r="AU10" s="414"/>
      <c r="AV10" s="414"/>
      <c r="AW10" s="414"/>
      <c r="AX10" s="8"/>
      <c r="AY10" s="8"/>
      <c r="AZ10" s="7"/>
      <c r="BA10" s="8"/>
      <c r="BB10" s="8"/>
      <c r="BC10" s="8"/>
      <c r="BD10" s="9"/>
      <c r="BE10" s="13"/>
    </row>
    <row r="11" spans="1:74" ht="9" customHeight="1" x14ac:dyDescent="0.2">
      <c r="B11" s="29"/>
      <c r="C11" s="21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5"/>
      <c r="AJ11" s="415"/>
      <c r="AK11" s="415"/>
      <c r="AL11" s="415"/>
      <c r="AM11" s="415"/>
      <c r="AN11" s="415"/>
      <c r="AO11" s="415"/>
      <c r="AP11" s="415"/>
      <c r="AQ11" s="415"/>
      <c r="AR11" s="415"/>
      <c r="AS11" s="415"/>
      <c r="AT11" s="415"/>
      <c r="AU11" s="415"/>
      <c r="AV11" s="415"/>
      <c r="AW11" s="415"/>
      <c r="AZ11" s="1"/>
      <c r="BD11" s="3"/>
      <c r="BE11" s="13"/>
    </row>
    <row r="12" spans="1:74" ht="9.75" customHeight="1" x14ac:dyDescent="0.2">
      <c r="B12" s="29"/>
      <c r="C12" s="1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  <c r="AC12" s="415"/>
      <c r="AD12" s="415"/>
      <c r="AE12" s="415"/>
      <c r="AF12" s="415"/>
      <c r="AG12" s="415"/>
      <c r="AH12" s="415"/>
      <c r="AI12" s="415"/>
      <c r="AJ12" s="415"/>
      <c r="AK12" s="415"/>
      <c r="AL12" s="415"/>
      <c r="AM12" s="415"/>
      <c r="AN12" s="415"/>
      <c r="AO12" s="415"/>
      <c r="AP12" s="415"/>
      <c r="AQ12" s="415"/>
      <c r="AR12" s="415"/>
      <c r="AS12" s="415"/>
      <c r="AT12" s="415"/>
      <c r="AU12" s="415"/>
      <c r="AV12" s="415"/>
      <c r="AW12" s="415"/>
      <c r="AZ12" s="1"/>
      <c r="BB12" s="289"/>
      <c r="BD12" s="3"/>
      <c r="BE12" s="13"/>
    </row>
    <row r="13" spans="1:74" ht="13.7" customHeight="1" x14ac:dyDescent="0.2">
      <c r="B13" s="29"/>
      <c r="C13" s="4"/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  <c r="AC13" s="416"/>
      <c r="AD13" s="416"/>
      <c r="AE13" s="416"/>
      <c r="AF13" s="416"/>
      <c r="AG13" s="416"/>
      <c r="AH13" s="416"/>
      <c r="AI13" s="416"/>
      <c r="AJ13" s="416"/>
      <c r="AK13" s="416"/>
      <c r="AL13" s="416"/>
      <c r="AM13" s="416"/>
      <c r="AN13" s="416"/>
      <c r="AO13" s="416"/>
      <c r="AP13" s="416"/>
      <c r="AQ13" s="416"/>
      <c r="AR13" s="416"/>
      <c r="AS13" s="416"/>
      <c r="AT13" s="416"/>
      <c r="AU13" s="416"/>
      <c r="AV13" s="416"/>
      <c r="AW13" s="416"/>
      <c r="AX13" s="5"/>
      <c r="AY13" s="5"/>
      <c r="AZ13" s="4"/>
      <c r="BA13" s="5"/>
      <c r="BB13" s="5"/>
      <c r="BC13" s="5"/>
      <c r="BD13" s="6"/>
      <c r="BE13" s="13"/>
    </row>
    <row r="14" spans="1:74" ht="10.5" customHeight="1" x14ac:dyDescent="0.2">
      <c r="B14" s="29"/>
      <c r="C14" s="26"/>
      <c r="D14" s="414" t="s">
        <v>410</v>
      </c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  <c r="AA14" s="414"/>
      <c r="AB14" s="414"/>
      <c r="AC14" s="414"/>
      <c r="AD14" s="414"/>
      <c r="AE14" s="414"/>
      <c r="AF14" s="414"/>
      <c r="AG14" s="414"/>
      <c r="AH14" s="414"/>
      <c r="AI14" s="414"/>
      <c r="AJ14" s="414"/>
      <c r="AK14" s="414"/>
      <c r="AL14" s="414"/>
      <c r="AM14" s="414"/>
      <c r="AN14" s="414"/>
      <c r="AO14" s="414"/>
      <c r="AP14" s="414"/>
      <c r="AQ14" s="414"/>
      <c r="AR14" s="414"/>
      <c r="AS14" s="414"/>
      <c r="AT14" s="414"/>
      <c r="AU14" s="414"/>
      <c r="AV14" s="414"/>
      <c r="AW14" s="414"/>
      <c r="AX14" s="8"/>
      <c r="AY14" s="8"/>
      <c r="AZ14" s="7"/>
      <c r="BA14" s="8"/>
      <c r="BB14" s="8"/>
      <c r="BC14" s="8"/>
      <c r="BD14" s="9"/>
      <c r="BE14" s="13"/>
      <c r="BI14" s="10"/>
      <c r="BJ14" s="10"/>
      <c r="BK14" s="10"/>
      <c r="BL14" s="10"/>
    </row>
    <row r="15" spans="1:74" ht="9.75" customHeight="1" x14ac:dyDescent="0.2">
      <c r="B15" s="12"/>
      <c r="C15" s="1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5"/>
      <c r="AE15" s="415"/>
      <c r="AF15" s="415"/>
      <c r="AG15" s="415"/>
      <c r="AH15" s="415"/>
      <c r="AI15" s="415"/>
      <c r="AJ15" s="415"/>
      <c r="AK15" s="415"/>
      <c r="AL15" s="415"/>
      <c r="AM15" s="415"/>
      <c r="AN15" s="415"/>
      <c r="AO15" s="415"/>
      <c r="AP15" s="415"/>
      <c r="AQ15" s="415"/>
      <c r="AR15" s="415"/>
      <c r="AS15" s="415"/>
      <c r="AT15" s="415"/>
      <c r="AU15" s="415"/>
      <c r="AV15" s="415"/>
      <c r="AW15" s="415"/>
      <c r="AZ15" s="1"/>
      <c r="BB15" s="282"/>
      <c r="BD15" s="3"/>
      <c r="BE15" s="13"/>
      <c r="BI15" s="175"/>
      <c r="BJ15" s="175"/>
      <c r="BK15" s="175"/>
      <c r="BL15" s="175"/>
    </row>
    <row r="16" spans="1:74" ht="10.5" customHeight="1" x14ac:dyDescent="0.2">
      <c r="B16" s="12"/>
      <c r="C16" s="4"/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6"/>
      <c r="AF16" s="416"/>
      <c r="AG16" s="416"/>
      <c r="AH16" s="416"/>
      <c r="AI16" s="416"/>
      <c r="AJ16" s="416"/>
      <c r="AK16" s="416"/>
      <c r="AL16" s="416"/>
      <c r="AM16" s="416"/>
      <c r="AN16" s="416"/>
      <c r="AO16" s="416"/>
      <c r="AP16" s="416"/>
      <c r="AQ16" s="416"/>
      <c r="AR16" s="416"/>
      <c r="AS16" s="416"/>
      <c r="AT16" s="416"/>
      <c r="AU16" s="416"/>
      <c r="AV16" s="416"/>
      <c r="AW16" s="416"/>
      <c r="AX16" s="5"/>
      <c r="AY16" s="5"/>
      <c r="AZ16" s="4"/>
      <c r="BA16" s="5"/>
      <c r="BB16" s="5"/>
      <c r="BC16" s="5"/>
      <c r="BD16" s="6"/>
      <c r="BE16" s="13"/>
      <c r="BI16" s="19"/>
      <c r="BJ16" s="19"/>
      <c r="BK16" s="19"/>
      <c r="BL16" s="10"/>
    </row>
    <row r="17" spans="1:64" ht="21" customHeight="1" x14ac:dyDescent="0.2">
      <c r="B17" s="12"/>
      <c r="C17" s="26"/>
      <c r="D17" s="414" t="s">
        <v>422</v>
      </c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414"/>
      <c r="Y17" s="414"/>
      <c r="Z17" s="414"/>
      <c r="AA17" s="414"/>
      <c r="AB17" s="414"/>
      <c r="AC17" s="414"/>
      <c r="AD17" s="414"/>
      <c r="AE17" s="414"/>
      <c r="AF17" s="414"/>
      <c r="AG17" s="414"/>
      <c r="AH17" s="414"/>
      <c r="AI17" s="414"/>
      <c r="AJ17" s="414"/>
      <c r="AK17" s="414"/>
      <c r="AL17" s="414"/>
      <c r="AM17" s="414"/>
      <c r="AN17" s="414"/>
      <c r="AO17" s="414"/>
      <c r="AP17" s="414"/>
      <c r="AQ17" s="414"/>
      <c r="AR17" s="414"/>
      <c r="AS17" s="414"/>
      <c r="AT17" s="414"/>
      <c r="AU17" s="414"/>
      <c r="AV17" s="414"/>
      <c r="AW17" s="414"/>
      <c r="AX17" s="8"/>
      <c r="AY17" s="8"/>
      <c r="AZ17" s="7"/>
      <c r="BA17" s="8"/>
      <c r="BB17" s="8"/>
      <c r="BC17" s="8"/>
      <c r="BD17" s="9"/>
      <c r="BE17" s="13"/>
      <c r="BI17" s="19"/>
      <c r="BJ17" s="19"/>
      <c r="BK17" s="19"/>
      <c r="BL17" s="10"/>
    </row>
    <row r="18" spans="1:64" ht="9.75" customHeight="1" x14ac:dyDescent="0.2">
      <c r="B18" s="12"/>
      <c r="C18" s="1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5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5"/>
      <c r="AS18" s="415"/>
      <c r="AT18" s="415"/>
      <c r="AU18" s="415"/>
      <c r="AV18" s="415"/>
      <c r="AW18" s="415"/>
      <c r="AZ18" s="1"/>
      <c r="BB18" s="282"/>
      <c r="BD18" s="3"/>
      <c r="BE18" s="13"/>
      <c r="BI18" s="19"/>
      <c r="BJ18" s="19"/>
      <c r="BK18" s="19"/>
      <c r="BL18" s="10"/>
    </row>
    <row r="19" spans="1:64" ht="18.75" customHeight="1" x14ac:dyDescent="0.2">
      <c r="B19" s="12"/>
      <c r="C19" s="4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6"/>
      <c r="AL19" s="416"/>
      <c r="AM19" s="416"/>
      <c r="AN19" s="416"/>
      <c r="AO19" s="416"/>
      <c r="AP19" s="416"/>
      <c r="AQ19" s="416"/>
      <c r="AR19" s="416"/>
      <c r="AS19" s="416"/>
      <c r="AT19" s="416"/>
      <c r="AU19" s="416"/>
      <c r="AV19" s="416"/>
      <c r="AW19" s="416"/>
      <c r="AX19" s="5"/>
      <c r="AY19" s="5"/>
      <c r="AZ19" s="4"/>
      <c r="BA19" s="5"/>
      <c r="BB19" s="5"/>
      <c r="BC19" s="5"/>
      <c r="BD19" s="6"/>
      <c r="BE19" s="13"/>
      <c r="BI19" s="19"/>
      <c r="BJ19" s="19"/>
      <c r="BK19" s="19"/>
      <c r="BL19" s="10"/>
    </row>
    <row r="20" spans="1:64" ht="10.5" customHeight="1" x14ac:dyDescent="0.2">
      <c r="B20" s="29"/>
      <c r="C20" s="19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5"/>
      <c r="AE20" s="415"/>
      <c r="AF20" s="415"/>
      <c r="AG20" s="415"/>
      <c r="AH20" s="415"/>
      <c r="AI20" s="415"/>
      <c r="AJ20" s="19"/>
      <c r="AK20" s="19"/>
      <c r="AL20" s="19"/>
      <c r="AM20" s="19"/>
      <c r="AN20" s="19"/>
      <c r="AO20" s="19"/>
      <c r="AP20" s="19"/>
      <c r="BE20" s="13"/>
      <c r="BI20" s="19"/>
      <c r="BJ20" s="19"/>
      <c r="BK20" s="19"/>
      <c r="BL20" s="10"/>
    </row>
    <row r="21" spans="1:64" ht="9" customHeight="1" x14ac:dyDescent="0.2">
      <c r="B21" s="12"/>
      <c r="C21" s="508"/>
      <c r="D21" s="508"/>
      <c r="E21" s="508"/>
      <c r="F21" s="508"/>
      <c r="G21" s="508"/>
      <c r="H21" s="508"/>
      <c r="I21" s="508"/>
      <c r="J21" s="508"/>
      <c r="K21" s="508"/>
      <c r="L21" s="508"/>
      <c r="M21" s="508"/>
      <c r="N21" s="508"/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508"/>
      <c r="Z21" s="508"/>
      <c r="AA21" s="508"/>
      <c r="AB21" s="508"/>
      <c r="AC21" s="508"/>
      <c r="AD21" s="508"/>
      <c r="AE21" s="508"/>
      <c r="AF21" s="508"/>
      <c r="AG21" s="508"/>
      <c r="AH21" s="508"/>
      <c r="AI21" s="508"/>
      <c r="AJ21" s="508"/>
      <c r="AK21" s="508"/>
      <c r="AL21" s="508"/>
      <c r="AM21" s="508"/>
      <c r="AN21" s="508"/>
      <c r="AO21" s="508"/>
      <c r="AP21" s="508"/>
      <c r="AQ21" s="508"/>
      <c r="AR21" s="508"/>
      <c r="AS21" s="508"/>
      <c r="AT21" s="508"/>
      <c r="AU21" s="508"/>
      <c r="AV21" s="508"/>
      <c r="AW21" s="508"/>
      <c r="AX21" s="508"/>
      <c r="AY21" s="508"/>
      <c r="AZ21" s="508"/>
      <c r="BA21" s="508"/>
      <c r="BB21" s="508"/>
      <c r="BC21" s="508"/>
      <c r="BD21" s="508"/>
      <c r="BE21" s="13"/>
      <c r="BI21" s="10"/>
      <c r="BJ21" s="10"/>
      <c r="BK21" s="10"/>
      <c r="BL21" s="10"/>
    </row>
    <row r="22" spans="1:64" ht="44.45" customHeight="1" x14ac:dyDescent="0.2">
      <c r="B22" s="12"/>
      <c r="C22" s="510" t="s">
        <v>458</v>
      </c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  <c r="T22" s="510"/>
      <c r="U22" s="510"/>
      <c r="V22" s="510"/>
      <c r="W22" s="510"/>
      <c r="X22" s="510"/>
      <c r="Y22" s="510"/>
      <c r="Z22" s="510"/>
      <c r="AA22" s="510"/>
      <c r="AB22" s="510"/>
      <c r="AC22" s="510"/>
      <c r="AD22" s="510"/>
      <c r="AE22" s="510"/>
      <c r="AF22" s="510"/>
      <c r="AG22" s="510"/>
      <c r="AH22" s="510"/>
      <c r="AI22" s="510"/>
      <c r="AJ22" s="510"/>
      <c r="AK22" s="510"/>
      <c r="AL22" s="510"/>
      <c r="AM22" s="510"/>
      <c r="AN22" s="510"/>
      <c r="AO22" s="510"/>
      <c r="AP22" s="510"/>
      <c r="AQ22" s="510"/>
      <c r="AR22" s="510"/>
      <c r="AS22" s="510"/>
      <c r="AT22" s="510"/>
      <c r="AU22" s="510"/>
      <c r="AV22" s="510"/>
      <c r="AW22" s="510"/>
      <c r="AX22" s="510"/>
      <c r="AY22" s="510"/>
      <c r="AZ22" s="510"/>
      <c r="BA22" s="510"/>
      <c r="BB22" s="510"/>
      <c r="BC22" s="510"/>
      <c r="BD22" s="510"/>
      <c r="BE22" s="13"/>
      <c r="BI22" s="10"/>
      <c r="BJ22" s="10"/>
      <c r="BK22" s="10"/>
      <c r="BL22" s="10"/>
    </row>
    <row r="23" spans="1:64" ht="6" customHeight="1" x14ac:dyDescent="0.2">
      <c r="B23" s="12"/>
      <c r="BE23" s="13"/>
      <c r="BI23" s="10"/>
      <c r="BJ23" s="10"/>
      <c r="BK23" s="10"/>
      <c r="BL23" s="10"/>
    </row>
    <row r="24" spans="1:64" ht="9.75" customHeight="1" x14ac:dyDescent="0.2">
      <c r="B24" s="12"/>
      <c r="K24" s="511" t="s">
        <v>461</v>
      </c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511"/>
      <c r="AE24" s="511"/>
      <c r="AF24" s="511"/>
      <c r="AG24" s="511"/>
      <c r="AH24" s="511"/>
      <c r="AI24" s="511"/>
      <c r="AJ24" s="511"/>
      <c r="AK24" s="511"/>
      <c r="AL24" s="511"/>
      <c r="AM24" s="511"/>
      <c r="AN24" s="511"/>
      <c r="AO24" s="511"/>
      <c r="AP24" s="511"/>
      <c r="AQ24" s="511"/>
      <c r="AR24" s="511"/>
      <c r="AS24" s="511"/>
      <c r="AT24" s="511"/>
      <c r="AU24" s="511"/>
      <c r="AV24" s="511"/>
      <c r="AW24" s="511"/>
      <c r="AX24" s="511"/>
      <c r="AY24" s="511"/>
      <c r="AZ24" s="511"/>
      <c r="BA24" s="511"/>
      <c r="BB24" s="511"/>
      <c r="BC24" s="511"/>
      <c r="BD24" s="511"/>
      <c r="BE24" s="13"/>
      <c r="BI24" s="175"/>
      <c r="BJ24" s="10"/>
      <c r="BK24" s="175"/>
      <c r="BL24" s="10"/>
    </row>
    <row r="25" spans="1:64" ht="12" customHeight="1" x14ac:dyDescent="0.2">
      <c r="B25" s="12"/>
      <c r="D25" s="289"/>
      <c r="E25" s="10" t="s">
        <v>425</v>
      </c>
      <c r="F25" s="33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511"/>
      <c r="X25" s="511"/>
      <c r="Y25" s="511"/>
      <c r="Z25" s="511"/>
      <c r="AA25" s="511"/>
      <c r="AB25" s="511"/>
      <c r="AC25" s="511"/>
      <c r="AD25" s="511"/>
      <c r="AE25" s="511"/>
      <c r="AF25" s="511"/>
      <c r="AG25" s="511"/>
      <c r="AH25" s="511"/>
      <c r="AI25" s="511"/>
      <c r="AJ25" s="511"/>
      <c r="AK25" s="511"/>
      <c r="AL25" s="511"/>
      <c r="AM25" s="511"/>
      <c r="AN25" s="511"/>
      <c r="AO25" s="511"/>
      <c r="AP25" s="511"/>
      <c r="AQ25" s="511"/>
      <c r="AR25" s="511"/>
      <c r="AS25" s="511"/>
      <c r="AT25" s="511"/>
      <c r="AU25" s="511"/>
      <c r="AV25" s="511"/>
      <c r="AW25" s="511"/>
      <c r="AX25" s="511"/>
      <c r="AY25" s="511"/>
      <c r="AZ25" s="511"/>
      <c r="BA25" s="511"/>
      <c r="BB25" s="511"/>
      <c r="BC25" s="511"/>
      <c r="BD25" s="511"/>
      <c r="BE25" s="13"/>
      <c r="BI25" s="10"/>
      <c r="BJ25" s="10"/>
      <c r="BK25" s="10"/>
      <c r="BL25" s="10"/>
    </row>
    <row r="26" spans="1:64" ht="12" customHeight="1" x14ac:dyDescent="0.2">
      <c r="B26" s="12"/>
      <c r="D26" s="293"/>
      <c r="E26" s="293"/>
      <c r="F26" s="293"/>
      <c r="G26" s="293"/>
      <c r="H26" s="293"/>
      <c r="I26" s="293"/>
      <c r="J26" s="293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11"/>
      <c r="X26" s="511"/>
      <c r="Y26" s="511"/>
      <c r="Z26" s="511"/>
      <c r="AA26" s="511"/>
      <c r="AB26" s="511"/>
      <c r="AC26" s="511"/>
      <c r="AD26" s="511"/>
      <c r="AE26" s="511"/>
      <c r="AF26" s="511"/>
      <c r="AG26" s="511"/>
      <c r="AH26" s="511"/>
      <c r="AI26" s="511"/>
      <c r="AJ26" s="511"/>
      <c r="AK26" s="511"/>
      <c r="AL26" s="511"/>
      <c r="AM26" s="511"/>
      <c r="AN26" s="511"/>
      <c r="AO26" s="511"/>
      <c r="AP26" s="511"/>
      <c r="AQ26" s="511"/>
      <c r="AR26" s="511"/>
      <c r="AS26" s="511"/>
      <c r="AT26" s="511"/>
      <c r="AU26" s="511"/>
      <c r="AV26" s="511"/>
      <c r="AW26" s="511"/>
      <c r="AX26" s="511"/>
      <c r="AY26" s="511"/>
      <c r="AZ26" s="511"/>
      <c r="BA26" s="511"/>
      <c r="BB26" s="511"/>
      <c r="BC26" s="511"/>
      <c r="BD26" s="511"/>
      <c r="BE26" s="13"/>
      <c r="BI26" s="10"/>
      <c r="BJ26" s="10"/>
      <c r="BK26" s="10"/>
      <c r="BL26" s="10"/>
    </row>
    <row r="27" spans="1:64" ht="12" customHeight="1" x14ac:dyDescent="0.2">
      <c r="B27" s="12"/>
      <c r="C27" s="293"/>
      <c r="D27" s="293"/>
      <c r="E27" s="293"/>
      <c r="F27" s="293"/>
      <c r="G27" s="293"/>
      <c r="H27" s="293"/>
      <c r="I27" s="293"/>
      <c r="J27" s="293"/>
      <c r="K27" s="511"/>
      <c r="L27" s="511"/>
      <c r="M27" s="511"/>
      <c r="N27" s="511"/>
      <c r="O27" s="511"/>
      <c r="P27" s="511"/>
      <c r="Q27" s="511"/>
      <c r="R27" s="511"/>
      <c r="S27" s="511"/>
      <c r="T27" s="511"/>
      <c r="U27" s="511"/>
      <c r="V27" s="511"/>
      <c r="W27" s="511"/>
      <c r="X27" s="511"/>
      <c r="Y27" s="511"/>
      <c r="Z27" s="511"/>
      <c r="AA27" s="511"/>
      <c r="AB27" s="511"/>
      <c r="AC27" s="511"/>
      <c r="AD27" s="511"/>
      <c r="AE27" s="511"/>
      <c r="AF27" s="511"/>
      <c r="AG27" s="511"/>
      <c r="AH27" s="511"/>
      <c r="AI27" s="511"/>
      <c r="AJ27" s="511"/>
      <c r="AK27" s="511"/>
      <c r="AL27" s="511"/>
      <c r="AM27" s="511"/>
      <c r="AN27" s="511"/>
      <c r="AO27" s="511"/>
      <c r="AP27" s="511"/>
      <c r="AQ27" s="511"/>
      <c r="AR27" s="511"/>
      <c r="AS27" s="511"/>
      <c r="AT27" s="511"/>
      <c r="AU27" s="511"/>
      <c r="AV27" s="511"/>
      <c r="AW27" s="511"/>
      <c r="AX27" s="511"/>
      <c r="AY27" s="511"/>
      <c r="AZ27" s="511"/>
      <c r="BA27" s="511"/>
      <c r="BB27" s="511"/>
      <c r="BC27" s="511"/>
      <c r="BD27" s="511"/>
      <c r="BE27" s="13"/>
      <c r="BI27" s="10"/>
      <c r="BJ27" s="10"/>
      <c r="BK27" s="10"/>
      <c r="BL27" s="10"/>
    </row>
    <row r="28" spans="1:64" ht="12" customHeight="1" x14ac:dyDescent="0.2"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2"/>
      <c r="BI28" s="10"/>
      <c r="BJ28" s="10"/>
      <c r="BK28" s="10"/>
      <c r="BL28" s="10"/>
    </row>
    <row r="29" spans="1:64" ht="12" customHeight="1" x14ac:dyDescent="0.2"/>
    <row r="30" spans="1:64" ht="10.5" customHeight="1" x14ac:dyDescent="0.2"/>
    <row r="31" spans="1:64" ht="19.5" customHeight="1" x14ac:dyDescent="0.2">
      <c r="A31" s="380" t="s">
        <v>8</v>
      </c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380"/>
      <c r="BB31" s="380"/>
      <c r="BC31" s="380"/>
      <c r="BD31" s="380"/>
      <c r="BE31" s="380"/>
      <c r="BF31" s="271"/>
      <c r="BG31" s="283"/>
    </row>
    <row r="32" spans="1:64" ht="19.5" customHeight="1" x14ac:dyDescent="0.2"/>
    <row r="33" spans="1:74" ht="9" customHeight="1" x14ac:dyDescent="0.2">
      <c r="A33" s="16"/>
      <c r="B33" s="423" t="s">
        <v>9</v>
      </c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  <c r="U33" s="424"/>
      <c r="V33" s="424"/>
      <c r="W33" s="424"/>
      <c r="X33" s="424"/>
      <c r="Y33" s="424"/>
      <c r="Z33" s="424"/>
      <c r="AA33" s="424"/>
      <c r="AB33" s="424"/>
      <c r="AC33" s="424"/>
      <c r="AD33" s="424"/>
      <c r="AE33" s="424"/>
      <c r="AF33" s="424"/>
      <c r="AG33" s="424"/>
      <c r="AH33" s="424"/>
      <c r="AI33" s="424"/>
      <c r="AJ33" s="424"/>
      <c r="AK33" s="424"/>
      <c r="AL33" s="424"/>
      <c r="AM33" s="424"/>
      <c r="AN33" s="424"/>
      <c r="AO33" s="424"/>
      <c r="AP33" s="424"/>
      <c r="AQ33" s="424"/>
      <c r="AR33" s="424"/>
      <c r="AS33" s="424"/>
      <c r="AT33" s="424"/>
      <c r="AU33" s="424"/>
      <c r="AV33" s="424"/>
      <c r="AW33" s="424"/>
      <c r="AX33" s="424"/>
      <c r="AY33" s="424"/>
      <c r="AZ33" s="424"/>
      <c r="BA33" s="424"/>
      <c r="BB33" s="424"/>
      <c r="BC33" s="424"/>
      <c r="BD33" s="424"/>
      <c r="BE33" s="425"/>
    </row>
    <row r="34" spans="1:74" ht="9" customHeight="1" x14ac:dyDescent="0.2">
      <c r="A34" s="16"/>
      <c r="B34" s="426"/>
      <c r="C34" s="427"/>
      <c r="D34" s="427"/>
      <c r="E34" s="427"/>
      <c r="F34" s="427"/>
      <c r="G34" s="427"/>
      <c r="H34" s="427"/>
      <c r="I34" s="427"/>
      <c r="J34" s="427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427"/>
      <c r="AD34" s="427"/>
      <c r="AE34" s="427"/>
      <c r="AF34" s="427"/>
      <c r="AG34" s="427"/>
      <c r="AH34" s="427"/>
      <c r="AI34" s="427"/>
      <c r="AJ34" s="427"/>
      <c r="AK34" s="427"/>
      <c r="AL34" s="427"/>
      <c r="AM34" s="427"/>
      <c r="AN34" s="427"/>
      <c r="AO34" s="427"/>
      <c r="AP34" s="427"/>
      <c r="AQ34" s="427"/>
      <c r="AR34" s="427"/>
      <c r="AS34" s="427"/>
      <c r="AT34" s="427"/>
      <c r="AU34" s="427"/>
      <c r="AV34" s="427"/>
      <c r="AW34" s="427"/>
      <c r="AX34" s="427"/>
      <c r="AY34" s="427"/>
      <c r="AZ34" s="427"/>
      <c r="BA34" s="427"/>
      <c r="BB34" s="427"/>
      <c r="BC34" s="427"/>
      <c r="BD34" s="427"/>
      <c r="BE34" s="428"/>
      <c r="BI34" s="507"/>
      <c r="BJ34" s="507"/>
      <c r="BK34" s="507"/>
      <c r="BL34" s="507"/>
      <c r="BM34" s="507"/>
      <c r="BN34" s="507"/>
      <c r="BO34" s="507"/>
      <c r="BP34" s="507"/>
      <c r="BQ34" s="507"/>
      <c r="BR34" s="507"/>
      <c r="BS34" s="507"/>
      <c r="BT34" s="507"/>
      <c r="BU34" s="507"/>
      <c r="BV34" s="507"/>
    </row>
    <row r="35" spans="1:74" ht="9" customHeight="1" x14ac:dyDescent="0.2">
      <c r="BI35" s="507"/>
      <c r="BJ35" s="507"/>
      <c r="BK35" s="507"/>
      <c r="BL35" s="507"/>
      <c r="BM35" s="507"/>
      <c r="BN35" s="507"/>
      <c r="BO35" s="507"/>
      <c r="BP35" s="507"/>
      <c r="BQ35" s="507"/>
      <c r="BR35" s="507"/>
      <c r="BS35" s="507"/>
      <c r="BT35" s="507"/>
      <c r="BU35" s="507"/>
      <c r="BV35" s="507"/>
    </row>
    <row r="36" spans="1:74" s="19" customFormat="1" ht="10.5" customHeight="1" x14ac:dyDescent="0.2">
      <c r="B36" s="260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2"/>
    </row>
    <row r="37" spans="1:74" s="19" customFormat="1" ht="7.5" customHeight="1" x14ac:dyDescent="0.2">
      <c r="B37" s="263"/>
      <c r="C37" s="89" t="s">
        <v>393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264"/>
    </row>
    <row r="38" spans="1:74" ht="9.75" customHeight="1" x14ac:dyDescent="0.2">
      <c r="B38" s="265"/>
      <c r="C38" s="7"/>
      <c r="D38" s="417" t="s">
        <v>411</v>
      </c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502"/>
      <c r="V38" s="502"/>
      <c r="W38" s="502"/>
      <c r="X38" s="502"/>
      <c r="Y38" s="502"/>
      <c r="Z38" s="502"/>
      <c r="AA38" s="502"/>
      <c r="AB38" s="502"/>
      <c r="AC38" s="502"/>
      <c r="AD38" s="502"/>
      <c r="AE38" s="502"/>
      <c r="AF38" s="502"/>
      <c r="AG38" s="502"/>
      <c r="AH38" s="502"/>
      <c r="AI38" s="502"/>
      <c r="AJ38" s="502"/>
      <c r="AK38" s="502"/>
      <c r="AL38" s="502"/>
      <c r="AM38" s="502"/>
      <c r="AN38" s="502"/>
      <c r="AO38" s="502"/>
      <c r="AP38" s="502"/>
      <c r="AQ38" s="502"/>
      <c r="AR38" s="502"/>
      <c r="AS38" s="502"/>
      <c r="AT38" s="502"/>
      <c r="AU38" s="502"/>
      <c r="AV38" s="502"/>
      <c r="AW38" s="502"/>
      <c r="AX38" s="502"/>
      <c r="AY38" s="502"/>
      <c r="AZ38" s="502"/>
      <c r="BA38" s="257"/>
      <c r="BB38" s="251"/>
      <c r="BC38" s="252"/>
      <c r="BD38" s="253"/>
      <c r="BE38" s="264"/>
    </row>
    <row r="39" spans="1:74" ht="9.75" customHeight="1" x14ac:dyDescent="0.2">
      <c r="B39" s="265"/>
      <c r="C39" s="256"/>
      <c r="D39" s="503"/>
      <c r="E39" s="503"/>
      <c r="F39" s="503"/>
      <c r="G39" s="503"/>
      <c r="H39" s="503"/>
      <c r="I39" s="503"/>
      <c r="J39" s="503"/>
      <c r="K39" s="503"/>
      <c r="L39" s="503"/>
      <c r="M39" s="503"/>
      <c r="N39" s="503"/>
      <c r="O39" s="503"/>
      <c r="P39" s="503"/>
      <c r="Q39" s="503"/>
      <c r="R39" s="503"/>
      <c r="S39" s="503"/>
      <c r="T39" s="503"/>
      <c r="U39" s="503"/>
      <c r="V39" s="503"/>
      <c r="W39" s="503"/>
      <c r="X39" s="503"/>
      <c r="Y39" s="503"/>
      <c r="Z39" s="503"/>
      <c r="AA39" s="503"/>
      <c r="AB39" s="503"/>
      <c r="AC39" s="503"/>
      <c r="AD39" s="503"/>
      <c r="AE39" s="503"/>
      <c r="AF39" s="503"/>
      <c r="AG39" s="503"/>
      <c r="AH39" s="503"/>
      <c r="AI39" s="503"/>
      <c r="AJ39" s="503"/>
      <c r="AK39" s="503"/>
      <c r="AL39" s="503"/>
      <c r="AM39" s="503"/>
      <c r="AN39" s="503"/>
      <c r="AO39" s="503"/>
      <c r="AP39" s="503"/>
      <c r="AQ39" s="503"/>
      <c r="AR39" s="503"/>
      <c r="AS39" s="503"/>
      <c r="AT39" s="503"/>
      <c r="AU39" s="503"/>
      <c r="AV39" s="503"/>
      <c r="AW39" s="503"/>
      <c r="AX39" s="503"/>
      <c r="AY39" s="503"/>
      <c r="AZ39" s="503"/>
      <c r="BA39" s="89"/>
      <c r="BB39" s="254"/>
      <c r="BC39" s="282"/>
      <c r="BD39" s="3"/>
      <c r="BE39" s="264"/>
    </row>
    <row r="40" spans="1:74" ht="12" customHeight="1" x14ac:dyDescent="0.2">
      <c r="B40" s="266"/>
      <c r="C40" s="258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504"/>
      <c r="U40" s="504"/>
      <c r="V40" s="504"/>
      <c r="W40" s="504"/>
      <c r="X40" s="504"/>
      <c r="Y40" s="504"/>
      <c r="Z40" s="504"/>
      <c r="AA40" s="504"/>
      <c r="AB40" s="504"/>
      <c r="AC40" s="504"/>
      <c r="AD40" s="504"/>
      <c r="AE40" s="504"/>
      <c r="AF40" s="504"/>
      <c r="AG40" s="504"/>
      <c r="AH40" s="504"/>
      <c r="AI40" s="504"/>
      <c r="AJ40" s="504"/>
      <c r="AK40" s="504"/>
      <c r="AL40" s="504"/>
      <c r="AM40" s="504"/>
      <c r="AN40" s="504"/>
      <c r="AO40" s="504"/>
      <c r="AP40" s="504"/>
      <c r="AQ40" s="504"/>
      <c r="AR40" s="504"/>
      <c r="AS40" s="504"/>
      <c r="AT40" s="504"/>
      <c r="AU40" s="504"/>
      <c r="AV40" s="504"/>
      <c r="AW40" s="504"/>
      <c r="AX40" s="504"/>
      <c r="AY40" s="504"/>
      <c r="AZ40" s="504"/>
      <c r="BA40" s="259"/>
      <c r="BB40" s="254"/>
      <c r="BC40" s="43"/>
      <c r="BD40" s="255"/>
      <c r="BE40" s="267"/>
    </row>
    <row r="41" spans="1:74" ht="12.75" customHeight="1" x14ac:dyDescent="0.2">
      <c r="B41" s="268"/>
      <c r="C41" s="7"/>
      <c r="D41" s="417" t="s">
        <v>426</v>
      </c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  <c r="AC41" s="417"/>
      <c r="AD41" s="417"/>
      <c r="AE41" s="417"/>
      <c r="AF41" s="417"/>
      <c r="AG41" s="417"/>
      <c r="AH41" s="417"/>
      <c r="AI41" s="417"/>
      <c r="AJ41" s="417"/>
      <c r="AK41" s="417"/>
      <c r="AL41" s="417"/>
      <c r="AM41" s="417"/>
      <c r="AN41" s="417"/>
      <c r="AO41" s="417"/>
      <c r="AP41" s="417"/>
      <c r="AQ41" s="417"/>
      <c r="AR41" s="417"/>
      <c r="AS41" s="417"/>
      <c r="AT41" s="417"/>
      <c r="AU41" s="417"/>
      <c r="AV41" s="417"/>
      <c r="AW41" s="417"/>
      <c r="AX41" s="417"/>
      <c r="AY41" s="417"/>
      <c r="AZ41" s="417"/>
      <c r="BA41" s="257"/>
      <c r="BB41" s="251"/>
      <c r="BC41" s="252"/>
      <c r="BD41" s="253"/>
      <c r="BE41" s="269"/>
    </row>
    <row r="42" spans="1:74" ht="9.75" customHeight="1" x14ac:dyDescent="0.2">
      <c r="B42" s="265"/>
      <c r="C42" s="256"/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  <c r="AC42" s="418"/>
      <c r="AD42" s="418"/>
      <c r="AE42" s="418"/>
      <c r="AF42" s="418"/>
      <c r="AG42" s="418"/>
      <c r="AH42" s="418"/>
      <c r="AI42" s="418"/>
      <c r="AJ42" s="418"/>
      <c r="AK42" s="418"/>
      <c r="AL42" s="418"/>
      <c r="AM42" s="418"/>
      <c r="AN42" s="418"/>
      <c r="AO42" s="418"/>
      <c r="AP42" s="418"/>
      <c r="AQ42" s="418"/>
      <c r="AR42" s="418"/>
      <c r="AS42" s="418"/>
      <c r="AT42" s="418"/>
      <c r="AU42" s="418"/>
      <c r="AV42" s="418"/>
      <c r="AW42" s="418"/>
      <c r="AX42" s="418"/>
      <c r="AY42" s="418"/>
      <c r="AZ42" s="418"/>
      <c r="BA42" s="89"/>
      <c r="BB42" s="254"/>
      <c r="BC42" s="282"/>
      <c r="BD42" s="3"/>
      <c r="BE42" s="269"/>
    </row>
    <row r="43" spans="1:74" s="43" customFormat="1" ht="13.7" customHeight="1" x14ac:dyDescent="0.2">
      <c r="B43" s="265"/>
      <c r="C43" s="258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  <c r="AC43" s="419"/>
      <c r="AD43" s="419"/>
      <c r="AE43" s="419"/>
      <c r="AF43" s="419"/>
      <c r="AG43" s="419"/>
      <c r="AH43" s="419"/>
      <c r="AI43" s="419"/>
      <c r="AJ43" s="419"/>
      <c r="AK43" s="419"/>
      <c r="AL43" s="419"/>
      <c r="AM43" s="419"/>
      <c r="AN43" s="419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59"/>
      <c r="BB43" s="254"/>
      <c r="BD43" s="255"/>
      <c r="BE43" s="267"/>
    </row>
    <row r="44" spans="1:74" s="43" customFormat="1" ht="13.7" customHeight="1" x14ac:dyDescent="0.2">
      <c r="B44" s="270"/>
      <c r="C44" s="254"/>
      <c r="D44" s="417" t="s">
        <v>427</v>
      </c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  <c r="AC44" s="417"/>
      <c r="AD44" s="417"/>
      <c r="AE44" s="417"/>
      <c r="AF44" s="417"/>
      <c r="AG44" s="417"/>
      <c r="AH44" s="417"/>
      <c r="AI44" s="417"/>
      <c r="AJ44" s="417"/>
      <c r="AK44" s="417"/>
      <c r="AL44" s="417"/>
      <c r="AM44" s="417"/>
      <c r="AN44" s="417"/>
      <c r="AO44" s="417"/>
      <c r="AP44" s="417"/>
      <c r="AQ44" s="417"/>
      <c r="AR44" s="417"/>
      <c r="AS44" s="417"/>
      <c r="AT44" s="417"/>
      <c r="AU44" s="417"/>
      <c r="AV44" s="417"/>
      <c r="AW44" s="417"/>
      <c r="AX44" s="417"/>
      <c r="AY44" s="417"/>
      <c r="AZ44" s="417"/>
      <c r="BA44" s="257"/>
      <c r="BB44" s="272"/>
      <c r="BC44" s="273"/>
      <c r="BD44" s="274"/>
      <c r="BE44" s="267"/>
    </row>
    <row r="45" spans="1:74" s="43" customFormat="1" ht="9.75" customHeight="1" x14ac:dyDescent="0.2">
      <c r="B45" s="265"/>
      <c r="C45" s="256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  <c r="AC45" s="418"/>
      <c r="AD45" s="418"/>
      <c r="AE45" s="418"/>
      <c r="AF45" s="418"/>
      <c r="AG45" s="418"/>
      <c r="AH45" s="418"/>
      <c r="AI45" s="418"/>
      <c r="AJ45" s="418"/>
      <c r="AK45" s="418"/>
      <c r="AL45" s="418"/>
      <c r="AM45" s="418"/>
      <c r="AN45" s="418"/>
      <c r="AO45" s="418"/>
      <c r="AP45" s="418"/>
      <c r="AQ45" s="418"/>
      <c r="AR45" s="418"/>
      <c r="AS45" s="418"/>
      <c r="AT45" s="418"/>
      <c r="AU45" s="418"/>
      <c r="AV45" s="418"/>
      <c r="AW45" s="418"/>
      <c r="AX45" s="418"/>
      <c r="AY45" s="418"/>
      <c r="AZ45" s="418"/>
      <c r="BA45" s="89"/>
      <c r="BB45" s="275"/>
      <c r="BC45" s="282"/>
      <c r="BD45" s="276"/>
      <c r="BE45" s="267"/>
    </row>
    <row r="46" spans="1:74" s="43" customFormat="1" ht="13.7" customHeight="1" x14ac:dyDescent="0.2">
      <c r="B46" s="265"/>
      <c r="C46" s="258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19"/>
      <c r="AE46" s="419"/>
      <c r="AF46" s="419"/>
      <c r="AG46" s="419"/>
      <c r="AH46" s="419"/>
      <c r="AI46" s="419"/>
      <c r="AJ46" s="419"/>
      <c r="AK46" s="419"/>
      <c r="AL46" s="419"/>
      <c r="AM46" s="419"/>
      <c r="AN46" s="419"/>
      <c r="AO46" s="419"/>
      <c r="AP46" s="419"/>
      <c r="AQ46" s="419"/>
      <c r="AR46" s="419"/>
      <c r="AS46" s="419"/>
      <c r="AT46" s="419"/>
      <c r="AU46" s="419"/>
      <c r="AV46" s="419"/>
      <c r="AW46" s="419"/>
      <c r="AX46" s="419"/>
      <c r="AY46" s="419"/>
      <c r="AZ46" s="419"/>
      <c r="BA46" s="259"/>
      <c r="BB46" s="277"/>
      <c r="BC46" s="278"/>
      <c r="BD46" s="279"/>
      <c r="BE46" s="267"/>
    </row>
    <row r="47" spans="1:74" s="43" customFormat="1" ht="13.7" customHeight="1" x14ac:dyDescent="0.2">
      <c r="B47" s="270"/>
      <c r="C47" s="254"/>
      <c r="D47" s="417" t="s">
        <v>463</v>
      </c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  <c r="X47" s="502"/>
      <c r="Y47" s="502"/>
      <c r="Z47" s="502"/>
      <c r="AA47" s="502"/>
      <c r="AB47" s="502"/>
      <c r="AC47" s="502"/>
      <c r="AD47" s="502"/>
      <c r="AE47" s="502"/>
      <c r="AF47" s="502"/>
      <c r="AG47" s="502"/>
      <c r="AH47" s="502"/>
      <c r="AI47" s="502"/>
      <c r="AJ47" s="502"/>
      <c r="AK47" s="502"/>
      <c r="AL47" s="502"/>
      <c r="AM47" s="502"/>
      <c r="AN47" s="502"/>
      <c r="AO47" s="502"/>
      <c r="AP47" s="502"/>
      <c r="AQ47" s="502"/>
      <c r="AR47" s="502"/>
      <c r="AS47" s="502"/>
      <c r="AT47" s="502"/>
      <c r="AU47" s="502"/>
      <c r="AV47" s="502"/>
      <c r="AW47" s="502"/>
      <c r="AX47" s="502"/>
      <c r="AY47" s="502"/>
      <c r="AZ47" s="502"/>
      <c r="BA47" s="257"/>
      <c r="BB47" s="272"/>
      <c r="BC47" s="273"/>
      <c r="BD47" s="274"/>
      <c r="BE47" s="267"/>
    </row>
    <row r="48" spans="1:74" s="43" customFormat="1" ht="9.75" customHeight="1" x14ac:dyDescent="0.2">
      <c r="B48" s="265"/>
      <c r="C48" s="256"/>
      <c r="D48" s="503"/>
      <c r="E48" s="503"/>
      <c r="F48" s="503"/>
      <c r="G48" s="503"/>
      <c r="H48" s="503"/>
      <c r="I48" s="503"/>
      <c r="J48" s="503"/>
      <c r="K48" s="503"/>
      <c r="L48" s="503"/>
      <c r="M48" s="503"/>
      <c r="N48" s="503"/>
      <c r="O48" s="503"/>
      <c r="P48" s="503"/>
      <c r="Q48" s="503"/>
      <c r="R48" s="503"/>
      <c r="S48" s="503"/>
      <c r="T48" s="503"/>
      <c r="U48" s="503"/>
      <c r="V48" s="503"/>
      <c r="W48" s="503"/>
      <c r="X48" s="503"/>
      <c r="Y48" s="503"/>
      <c r="Z48" s="503"/>
      <c r="AA48" s="503"/>
      <c r="AB48" s="503"/>
      <c r="AC48" s="503"/>
      <c r="AD48" s="503"/>
      <c r="AE48" s="503"/>
      <c r="AF48" s="503"/>
      <c r="AG48" s="503"/>
      <c r="AH48" s="503"/>
      <c r="AI48" s="503"/>
      <c r="AJ48" s="503"/>
      <c r="AK48" s="503"/>
      <c r="AL48" s="503"/>
      <c r="AM48" s="503"/>
      <c r="AN48" s="503"/>
      <c r="AO48" s="503"/>
      <c r="AP48" s="503"/>
      <c r="AQ48" s="503"/>
      <c r="AR48" s="503"/>
      <c r="AS48" s="503"/>
      <c r="AT48" s="503"/>
      <c r="AU48" s="503"/>
      <c r="AV48" s="503"/>
      <c r="AW48" s="503"/>
      <c r="AX48" s="503"/>
      <c r="AY48" s="503"/>
      <c r="AZ48" s="503"/>
      <c r="BA48" s="89"/>
      <c r="BB48" s="275"/>
      <c r="BC48" s="282"/>
      <c r="BD48" s="276"/>
      <c r="BE48" s="267"/>
    </row>
    <row r="49" spans="1:58" s="43" customFormat="1" ht="13.7" customHeight="1" x14ac:dyDescent="0.2">
      <c r="B49" s="265"/>
      <c r="C49" s="258"/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504"/>
      <c r="P49" s="504"/>
      <c r="Q49" s="504"/>
      <c r="R49" s="504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  <c r="AE49" s="504"/>
      <c r="AF49" s="504"/>
      <c r="AG49" s="504"/>
      <c r="AH49" s="504"/>
      <c r="AI49" s="504"/>
      <c r="AJ49" s="504"/>
      <c r="AK49" s="504"/>
      <c r="AL49" s="504"/>
      <c r="AM49" s="504"/>
      <c r="AN49" s="504"/>
      <c r="AO49" s="504"/>
      <c r="AP49" s="504"/>
      <c r="AQ49" s="504"/>
      <c r="AR49" s="504"/>
      <c r="AS49" s="504"/>
      <c r="AT49" s="504"/>
      <c r="AU49" s="504"/>
      <c r="AV49" s="504"/>
      <c r="AW49" s="504"/>
      <c r="AX49" s="504"/>
      <c r="AY49" s="504"/>
      <c r="AZ49" s="504"/>
      <c r="BA49" s="259"/>
      <c r="BB49" s="277"/>
      <c r="BC49" s="278"/>
      <c r="BD49" s="279"/>
      <c r="BE49" s="267"/>
    </row>
    <row r="50" spans="1:58" s="43" customFormat="1" ht="13.7" customHeight="1" x14ac:dyDescent="0.2">
      <c r="B50" s="294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6"/>
      <c r="BD50" s="295"/>
      <c r="BE50" s="297"/>
    </row>
    <row r="51" spans="1:58" s="43" customFormat="1" ht="13.7" customHeight="1" x14ac:dyDescent="0.2"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44"/>
      <c r="BD51" s="205"/>
      <c r="BE51" s="205"/>
    </row>
    <row r="52" spans="1:58" ht="22.7" customHeight="1" x14ac:dyDescent="0.2">
      <c r="C52" s="43"/>
      <c r="D52" s="505" t="s">
        <v>412</v>
      </c>
      <c r="E52" s="505"/>
      <c r="F52" s="505"/>
      <c r="G52" s="505"/>
      <c r="H52" s="505"/>
      <c r="I52" s="505"/>
      <c r="J52" s="505"/>
      <c r="K52" s="505"/>
      <c r="L52" s="505"/>
      <c r="M52" s="505"/>
      <c r="N52" s="505"/>
      <c r="O52" s="505"/>
      <c r="P52" s="505"/>
      <c r="Q52" s="505"/>
      <c r="R52" s="505"/>
      <c r="S52" s="505"/>
      <c r="T52" s="505"/>
      <c r="U52" s="505"/>
      <c r="V52" s="505"/>
      <c r="W52" s="505"/>
      <c r="X52" s="505"/>
      <c r="Y52" s="505"/>
      <c r="Z52" s="505"/>
      <c r="AA52" s="505"/>
      <c r="AB52" s="505"/>
      <c r="AC52" s="505"/>
      <c r="AD52" s="505"/>
      <c r="AE52" s="505"/>
      <c r="AF52" s="505"/>
      <c r="AG52" s="505"/>
      <c r="AH52" s="505"/>
      <c r="AI52" s="505"/>
      <c r="AJ52" s="505"/>
      <c r="AK52" s="505"/>
      <c r="AL52" s="505"/>
      <c r="AM52" s="505"/>
      <c r="AN52" s="505"/>
      <c r="AO52" s="505"/>
      <c r="AP52" s="505"/>
      <c r="AQ52" s="505"/>
      <c r="AR52" s="505"/>
      <c r="AS52" s="505"/>
      <c r="AT52" s="505"/>
      <c r="AU52" s="505"/>
      <c r="AV52" s="505"/>
      <c r="AW52" s="505"/>
      <c r="AX52" s="505"/>
      <c r="AY52" s="505"/>
      <c r="AZ52" s="505"/>
      <c r="BA52" s="505"/>
      <c r="BB52" s="505"/>
      <c r="BC52" s="505"/>
      <c r="BD52" s="505"/>
      <c r="BE52" s="505"/>
    </row>
    <row r="53" spans="1:58" ht="17.45" customHeight="1" x14ac:dyDescent="0.2">
      <c r="C53" s="43"/>
      <c r="D53" s="505" t="s">
        <v>10</v>
      </c>
      <c r="E53" s="505"/>
      <c r="F53" s="505"/>
      <c r="G53" s="505"/>
      <c r="H53" s="505"/>
      <c r="I53" s="505"/>
      <c r="J53" s="505"/>
      <c r="K53" s="505"/>
      <c r="L53" s="505"/>
      <c r="M53" s="505"/>
      <c r="N53" s="505"/>
      <c r="O53" s="505"/>
      <c r="P53" s="505"/>
      <c r="Q53" s="505"/>
      <c r="R53" s="505"/>
      <c r="S53" s="505"/>
      <c r="T53" s="505"/>
      <c r="U53" s="505"/>
      <c r="V53" s="505"/>
      <c r="W53" s="505"/>
      <c r="X53" s="505"/>
      <c r="Y53" s="505"/>
      <c r="Z53" s="505"/>
      <c r="AA53" s="505"/>
      <c r="AB53" s="505"/>
      <c r="AC53" s="505"/>
      <c r="AD53" s="505"/>
      <c r="AE53" s="505"/>
      <c r="AF53" s="505"/>
      <c r="AG53" s="505"/>
      <c r="AH53" s="505"/>
      <c r="AI53" s="505"/>
      <c r="AJ53" s="505"/>
      <c r="AK53" s="505"/>
      <c r="AL53" s="505"/>
      <c r="AM53" s="505"/>
      <c r="AN53" s="505"/>
      <c r="AO53" s="505"/>
      <c r="AP53" s="505"/>
      <c r="AQ53" s="505"/>
      <c r="AR53" s="505"/>
      <c r="AS53" s="505"/>
      <c r="AT53" s="505"/>
      <c r="AU53" s="505"/>
      <c r="AV53" s="505"/>
      <c r="AW53" s="505"/>
      <c r="AX53" s="505"/>
      <c r="AY53" s="505"/>
      <c r="AZ53" s="505"/>
      <c r="BA53" s="505"/>
      <c r="BB53" s="505"/>
      <c r="BC53" s="505"/>
      <c r="BD53" s="505"/>
      <c r="BE53" s="505"/>
    </row>
    <row r="54" spans="1:58" ht="23.25" customHeight="1" x14ac:dyDescent="0.2">
      <c r="C54" s="43"/>
      <c r="D54" s="505" t="s">
        <v>465</v>
      </c>
      <c r="E54" s="505"/>
      <c r="F54" s="505"/>
      <c r="G54" s="505"/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05"/>
      <c r="S54" s="505"/>
      <c r="T54" s="505"/>
      <c r="U54" s="505"/>
      <c r="V54" s="505"/>
      <c r="W54" s="505"/>
      <c r="X54" s="505"/>
      <c r="Y54" s="505"/>
      <c r="Z54" s="505"/>
      <c r="AA54" s="506" t="s">
        <v>67</v>
      </c>
      <c r="AB54" s="506"/>
      <c r="AC54" s="239"/>
      <c r="AD54" s="239"/>
      <c r="AE54" s="505" t="s">
        <v>459</v>
      </c>
      <c r="AF54" s="505"/>
      <c r="AG54" s="505"/>
      <c r="AH54" s="505"/>
      <c r="AI54" s="505"/>
      <c r="AJ54" s="505"/>
      <c r="AK54" s="505"/>
      <c r="AL54" s="505"/>
      <c r="AM54" s="505"/>
      <c r="AN54" s="505"/>
      <c r="AO54" s="505"/>
      <c r="AP54" s="505"/>
      <c r="AQ54" s="505"/>
      <c r="AR54" s="505"/>
      <c r="AS54" s="505"/>
      <c r="AT54" s="505"/>
      <c r="AU54" s="505"/>
      <c r="AV54" s="505"/>
      <c r="AW54" s="505"/>
      <c r="AX54" s="505"/>
      <c r="AY54" s="505"/>
      <c r="AZ54" s="505"/>
      <c r="BA54" s="505"/>
      <c r="BB54" s="505"/>
      <c r="BC54" s="239"/>
      <c r="BD54" s="239"/>
      <c r="BE54" s="239"/>
    </row>
    <row r="55" spans="1:58" s="43" customFormat="1" ht="13.7" customHeight="1" x14ac:dyDescent="0.2"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</row>
    <row r="56" spans="1:58" s="43" customFormat="1" ht="13.7" customHeight="1" x14ac:dyDescent="0.2">
      <c r="C56" s="205"/>
      <c r="D56" s="505" t="s">
        <v>455</v>
      </c>
      <c r="E56" s="505"/>
      <c r="F56" s="505"/>
      <c r="G56" s="505"/>
      <c r="H56" s="505"/>
      <c r="I56" s="505"/>
      <c r="J56" s="505"/>
      <c r="K56" s="505"/>
      <c r="L56" s="505"/>
      <c r="M56" s="505"/>
      <c r="N56" s="505"/>
      <c r="O56" s="505"/>
      <c r="P56" s="505"/>
      <c r="Q56" s="505"/>
      <c r="R56" s="5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</row>
    <row r="57" spans="1:58" s="43" customFormat="1" ht="13.7" customHeight="1" x14ac:dyDescent="0.2">
      <c r="C57" s="205"/>
      <c r="D57" s="325" t="s">
        <v>15</v>
      </c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6"/>
      <c r="W57" s="326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</row>
    <row r="58" spans="1:58" s="43" customFormat="1" ht="13.7" customHeight="1" x14ac:dyDescent="0.2">
      <c r="C58" s="205"/>
      <c r="D58" s="325" t="s">
        <v>16</v>
      </c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325"/>
      <c r="U58" s="325"/>
      <c r="V58" s="326"/>
      <c r="W58" s="326"/>
      <c r="X58" s="205"/>
      <c r="Y58" s="205"/>
      <c r="Z58" s="205"/>
      <c r="AA58" s="205"/>
      <c r="AT58" s="326"/>
      <c r="AU58" s="326"/>
      <c r="AV58" s="205"/>
      <c r="AW58" s="205"/>
      <c r="AX58" s="205"/>
      <c r="AY58" s="205"/>
      <c r="AZ58" s="205"/>
      <c r="BA58" s="205"/>
      <c r="BB58" s="205"/>
      <c r="BC58" s="205"/>
      <c r="BD58" s="205"/>
    </row>
    <row r="59" spans="1:58" s="43" customFormat="1" ht="6" customHeight="1" x14ac:dyDescent="0.2">
      <c r="C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205"/>
      <c r="BD59" s="205"/>
    </row>
    <row r="60" spans="1:58" s="43" customFormat="1" ht="12" customHeight="1" x14ac:dyDescent="0.2">
      <c r="C60" s="205"/>
      <c r="D60" s="327" t="s">
        <v>457</v>
      </c>
      <c r="E60" s="327"/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  <c r="Q60" s="325"/>
      <c r="R60" s="325"/>
      <c r="S60" s="325"/>
      <c r="T60" s="325"/>
      <c r="U60" s="325"/>
      <c r="V60" s="205"/>
      <c r="W60" s="205"/>
      <c r="X60" s="205"/>
      <c r="Y60" s="205"/>
      <c r="Z60" s="205"/>
      <c r="AA60" s="205"/>
      <c r="AB60" s="325" t="s">
        <v>456</v>
      </c>
      <c r="AC60" s="325"/>
      <c r="AD60" s="325"/>
      <c r="AE60" s="325"/>
      <c r="AF60" s="325"/>
      <c r="AG60" s="325"/>
      <c r="AH60" s="325"/>
      <c r="AI60" s="325"/>
      <c r="AJ60" s="325"/>
      <c r="AK60" s="325"/>
      <c r="AL60" s="325"/>
      <c r="AM60" s="325"/>
      <c r="AN60" s="325"/>
      <c r="AO60" s="325"/>
      <c r="AP60" s="325"/>
      <c r="AQ60" s="325"/>
      <c r="AR60" s="325"/>
      <c r="AS60" s="325"/>
      <c r="AT60" s="205"/>
      <c r="AU60" s="205"/>
      <c r="AV60" s="205"/>
      <c r="AW60" s="205"/>
      <c r="AX60" s="205"/>
      <c r="AY60" s="205"/>
      <c r="AZ60" s="205"/>
      <c r="BA60" s="205"/>
      <c r="BB60" s="205"/>
      <c r="BC60" s="239"/>
      <c r="BD60" s="205"/>
    </row>
    <row r="61" spans="1:58" s="43" customFormat="1" ht="11.25" customHeight="1" x14ac:dyDescent="0.2">
      <c r="C61" s="505"/>
      <c r="D61" s="505"/>
      <c r="E61" s="505"/>
      <c r="F61" s="505"/>
      <c r="G61" s="505"/>
      <c r="H61" s="505"/>
      <c r="I61" s="505"/>
      <c r="J61" s="505"/>
      <c r="K61" s="505"/>
      <c r="L61" s="505"/>
      <c r="M61" s="505"/>
      <c r="N61" s="505"/>
      <c r="O61" s="505"/>
      <c r="P61" s="505"/>
      <c r="Q61" s="505"/>
      <c r="R61" s="505"/>
      <c r="S61" s="505"/>
      <c r="T61" s="505"/>
      <c r="U61" s="505"/>
      <c r="V61" s="505"/>
      <c r="W61" s="505"/>
      <c r="X61" s="505"/>
      <c r="Y61" s="505"/>
      <c r="Z61" s="506"/>
      <c r="AA61" s="506"/>
      <c r="AB61" s="239"/>
      <c r="AC61" s="239"/>
      <c r="AD61" s="505"/>
      <c r="AE61" s="505"/>
      <c r="AF61" s="505"/>
      <c r="AG61" s="505"/>
      <c r="AH61" s="505"/>
      <c r="AI61" s="505"/>
      <c r="AJ61" s="505"/>
      <c r="AK61" s="505"/>
      <c r="AL61" s="505"/>
      <c r="AM61" s="505"/>
      <c r="AN61" s="505"/>
      <c r="AO61" s="505"/>
      <c r="AP61" s="505"/>
      <c r="AQ61" s="505"/>
      <c r="AR61" s="505"/>
      <c r="AS61" s="505"/>
      <c r="AT61" s="505"/>
      <c r="AU61" s="505"/>
      <c r="AV61" s="505"/>
      <c r="AW61" s="505"/>
      <c r="AX61" s="505"/>
      <c r="AY61" s="505"/>
      <c r="AZ61" s="505"/>
      <c r="BA61" s="505"/>
      <c r="BB61" s="239"/>
      <c r="BC61" s="44"/>
      <c r="BD61" s="239"/>
      <c r="BE61" s="239"/>
    </row>
    <row r="62" spans="1:58" ht="18.75" customHeight="1" x14ac:dyDescent="0.2"/>
    <row r="63" spans="1:58" ht="15" customHeight="1" x14ac:dyDescent="0.2">
      <c r="A63" s="101"/>
      <c r="B63" s="106" t="s">
        <v>206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4" t="s">
        <v>230</v>
      </c>
      <c r="BD63" s="101"/>
      <c r="BE63" s="101"/>
      <c r="BF63" s="101"/>
    </row>
    <row r="64" spans="1:58" ht="4.7" customHeight="1" x14ac:dyDescent="0.2">
      <c r="BC64" s="113"/>
    </row>
    <row r="65" spans="2:57" ht="9.75" customHeight="1" x14ac:dyDescent="0.2">
      <c r="B65" s="10" t="s">
        <v>38</v>
      </c>
      <c r="F65" s="113">
        <f>Identif!P24</f>
        <v>0</v>
      </c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D65" s="113"/>
      <c r="BE65" s="113"/>
    </row>
    <row r="66" spans="2:57" ht="11.45" hidden="1" customHeight="1" x14ac:dyDescent="0.2"/>
    <row r="67" spans="2:57" ht="11.45" hidden="1" customHeight="1" x14ac:dyDescent="0.2"/>
    <row r="68" spans="2:57" ht="11.45" hidden="1" customHeight="1" x14ac:dyDescent="0.2"/>
    <row r="69" spans="2:57" ht="11.45" hidden="1" customHeight="1" x14ac:dyDescent="0.2"/>
    <row r="70" spans="2:57" ht="11.45" hidden="1" customHeight="1" x14ac:dyDescent="0.2"/>
    <row r="71" spans="2:57" ht="11.45" hidden="1" customHeight="1" x14ac:dyDescent="0.2"/>
    <row r="72" spans="2:57" ht="11.45" hidden="1" customHeight="1" x14ac:dyDescent="0.2"/>
    <row r="73" spans="2:57" ht="11.45" hidden="1" customHeight="1" x14ac:dyDescent="0.2"/>
    <row r="74" spans="2:57" ht="11.45" hidden="1" customHeight="1" x14ac:dyDescent="0.2"/>
    <row r="75" spans="2:57" ht="11.45" hidden="1" customHeight="1" x14ac:dyDescent="0.2"/>
    <row r="76" spans="2:57" ht="11.45" hidden="1" customHeight="1" x14ac:dyDescent="0.2"/>
    <row r="77" spans="2:57" ht="11.45" hidden="1" customHeight="1" x14ac:dyDescent="0.2"/>
    <row r="78" spans="2:57" ht="11.45" hidden="1" customHeight="1" x14ac:dyDescent="0.2"/>
    <row r="79" spans="2:57" ht="11.45" hidden="1" customHeight="1" x14ac:dyDescent="0.2"/>
    <row r="80" spans="2:57" ht="11.45" hidden="1" customHeight="1" x14ac:dyDescent="0.2"/>
    <row r="81" ht="11.45" hidden="1" customHeight="1" x14ac:dyDescent="0.2"/>
    <row r="82" ht="11.45" hidden="1" customHeight="1" x14ac:dyDescent="0.2"/>
    <row r="83" ht="11.45" hidden="1" customHeight="1" x14ac:dyDescent="0.2"/>
    <row r="84" ht="11.45" hidden="1" customHeight="1" x14ac:dyDescent="0.2"/>
    <row r="85" ht="11.45" hidden="1" customHeight="1" x14ac:dyDescent="0.2"/>
    <row r="86" ht="11.45" hidden="1" customHeight="1" x14ac:dyDescent="0.2"/>
    <row r="87" ht="11.45" hidden="1" customHeight="1" x14ac:dyDescent="0.2"/>
    <row r="88" ht="11.45" hidden="1" customHeight="1" x14ac:dyDescent="0.2"/>
    <row r="89" ht="11.45" hidden="1" customHeight="1" x14ac:dyDescent="0.2"/>
    <row r="90" ht="11.45" hidden="1" customHeight="1" x14ac:dyDescent="0.2"/>
    <row r="91" ht="11.45" hidden="1" customHeight="1" x14ac:dyDescent="0.2"/>
    <row r="92" ht="11.45" hidden="1" customHeight="1" x14ac:dyDescent="0.2"/>
    <row r="93" ht="11.45" hidden="1" customHeight="1" x14ac:dyDescent="0.2"/>
    <row r="94" ht="11.45" hidden="1" customHeight="1" x14ac:dyDescent="0.2"/>
    <row r="95" ht="9.9499999999999993" hidden="1" customHeight="1" x14ac:dyDescent="0.2"/>
    <row r="96" ht="9.9499999999999993" hidden="1" customHeight="1" x14ac:dyDescent="0.2"/>
    <row r="97" ht="9.9499999999999993" hidden="1" customHeight="1" x14ac:dyDescent="0.2"/>
    <row r="98" ht="9.9499999999999993" hidden="1" customHeight="1" x14ac:dyDescent="0.2"/>
    <row r="99" ht="9.9499999999999993" hidden="1" customHeight="1" x14ac:dyDescent="0.2"/>
    <row r="100" ht="9.75" hidden="1" customHeight="1" x14ac:dyDescent="0.2"/>
    <row r="101" ht="9.75" hidden="1" customHeight="1" x14ac:dyDescent="0.2"/>
    <row r="102" ht="9.75" hidden="1" customHeight="1" x14ac:dyDescent="0.2"/>
    <row r="103" ht="9.75" hidden="1" customHeight="1" x14ac:dyDescent="0.2"/>
    <row r="104" ht="9.75" hidden="1" customHeight="1" x14ac:dyDescent="0.2"/>
    <row r="105" ht="9.75" hidden="1" customHeight="1" x14ac:dyDescent="0.2"/>
    <row r="106" ht="9.75" hidden="1" customHeight="1" x14ac:dyDescent="0.2"/>
    <row r="107" ht="9.75" hidden="1" customHeight="1" x14ac:dyDescent="0.2"/>
    <row r="108" ht="9.75" hidden="1" customHeight="1" x14ac:dyDescent="0.2"/>
    <row r="109" ht="9.75" hidden="1" customHeight="1" x14ac:dyDescent="0.2"/>
    <row r="110" ht="9.75" hidden="1" customHeight="1" x14ac:dyDescent="0.2"/>
    <row r="111" ht="9.75" hidden="1" customHeight="1" x14ac:dyDescent="0.2"/>
    <row r="112" ht="9.75" hidden="1" customHeight="1" x14ac:dyDescent="0.2"/>
    <row r="113" ht="9.75" hidden="1" customHeight="1" x14ac:dyDescent="0.2"/>
    <row r="114" ht="9.75" hidden="1" customHeight="1" x14ac:dyDescent="0.2"/>
    <row r="115" ht="9.75" hidden="1" customHeight="1" x14ac:dyDescent="0.2"/>
    <row r="116" ht="9.75" hidden="1" customHeight="1" x14ac:dyDescent="0.2"/>
    <row r="117" ht="9.75" hidden="1" customHeight="1" x14ac:dyDescent="0.2"/>
    <row r="118" ht="9.75" hidden="1" customHeight="1" x14ac:dyDescent="0.2"/>
    <row r="119" ht="9.75" hidden="1" customHeight="1" x14ac:dyDescent="0.2"/>
    <row r="120" ht="9.75" hidden="1" customHeight="1" x14ac:dyDescent="0.2"/>
    <row r="121" ht="9.75" hidden="1" customHeight="1" x14ac:dyDescent="0.2"/>
    <row r="122" ht="9.75" hidden="1" customHeight="1" x14ac:dyDescent="0.2"/>
    <row r="123" ht="9.75" hidden="1" customHeight="1" x14ac:dyDescent="0.2"/>
    <row r="124" ht="9.75" hidden="1" customHeight="1" x14ac:dyDescent="0.2"/>
    <row r="125" ht="9.75" hidden="1" customHeight="1" x14ac:dyDescent="0.2"/>
    <row r="126" ht="9.75" hidden="1" customHeight="1" x14ac:dyDescent="0.2"/>
    <row r="127" ht="9.75" hidden="1" customHeight="1" x14ac:dyDescent="0.2"/>
    <row r="128" ht="9.75" hidden="1" customHeight="1" x14ac:dyDescent="0.2"/>
    <row r="129" ht="9.75" hidden="1" customHeight="1" x14ac:dyDescent="0.2"/>
    <row r="130" ht="9.75" hidden="1" customHeight="1" x14ac:dyDescent="0.2"/>
    <row r="131" ht="9.75" hidden="1" customHeight="1" x14ac:dyDescent="0.2"/>
    <row r="132" ht="9.75" hidden="1" customHeight="1" x14ac:dyDescent="0.2"/>
    <row r="133" ht="9.75" hidden="1" customHeight="1" x14ac:dyDescent="0.2"/>
  </sheetData>
  <sheetProtection algorithmName="SHA-512" hashValue="tTBHA3VJgRfYmWgsdXcwW7YpCTSkvpGEnAZJnRzDMI51pvGlCCTNnPmsays7Siy8XPGwSU6niDIOOJ4uhDM6qw==" saltValue="8OufCV1AOq99854pvRQBOw==" spinCount="100000" sheet="1" objects="1" selectLockedCells="1"/>
  <mergeCells count="33">
    <mergeCell ref="A1:BE1"/>
    <mergeCell ref="D20:AI20"/>
    <mergeCell ref="C7:S7"/>
    <mergeCell ref="AU9:AY9"/>
    <mergeCell ref="C9:AJ9"/>
    <mergeCell ref="AZ9:BD9"/>
    <mergeCell ref="AP9:AT9"/>
    <mergeCell ref="BI34:BV35"/>
    <mergeCell ref="W21:AH21"/>
    <mergeCell ref="B3:BE4"/>
    <mergeCell ref="AI21:AS21"/>
    <mergeCell ref="C21:V21"/>
    <mergeCell ref="AT21:BD21"/>
    <mergeCell ref="D14:AW16"/>
    <mergeCell ref="C22:BD22"/>
    <mergeCell ref="K24:BD27"/>
    <mergeCell ref="D54:Z54"/>
    <mergeCell ref="AA54:AB54"/>
    <mergeCell ref="AE54:BB54"/>
    <mergeCell ref="C61:Y61"/>
    <mergeCell ref="Z61:AA61"/>
    <mergeCell ref="AD61:BA61"/>
    <mergeCell ref="D56:R56"/>
    <mergeCell ref="D38:AZ40"/>
    <mergeCell ref="D10:AW13"/>
    <mergeCell ref="D17:AW19"/>
    <mergeCell ref="D53:BE53"/>
    <mergeCell ref="B33:BE34"/>
    <mergeCell ref="D41:AZ43"/>
    <mergeCell ref="D44:AZ46"/>
    <mergeCell ref="D52:BE52"/>
    <mergeCell ref="A31:BE31"/>
    <mergeCell ref="D47:AZ49"/>
  </mergeCells>
  <phoneticPr fontId="2" type="noConversion"/>
  <pageMargins left="0.59055118110236227" right="0.39370078740157483" top="0.39370078740157483" bottom="0.39370078740157483" header="0" footer="0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16"/>
  <dimension ref="A1:Y136"/>
  <sheetViews>
    <sheetView topLeftCell="B19" workbookViewId="0">
      <selection activeCell="H37" sqref="H37"/>
    </sheetView>
  </sheetViews>
  <sheetFormatPr defaultColWidth="9.140625" defaultRowHeight="11.25" x14ac:dyDescent="0.2"/>
  <cols>
    <col min="1" max="1" width="12.140625" style="52" customWidth="1"/>
    <col min="2" max="2" width="19.85546875" style="52" customWidth="1"/>
    <col min="3" max="3" width="9.140625" style="52"/>
    <col min="4" max="4" width="7.28515625" style="52" customWidth="1"/>
    <col min="5" max="5" width="3.42578125" style="52" customWidth="1"/>
    <col min="6" max="6" width="39.5703125" style="52" customWidth="1"/>
    <col min="7" max="7" width="6.42578125" style="52" customWidth="1"/>
    <col min="8" max="8" width="25.85546875" style="52" customWidth="1"/>
    <col min="9" max="9" width="5.5703125" style="52" customWidth="1"/>
    <col min="10" max="10" width="28.85546875" style="52" customWidth="1"/>
    <col min="11" max="11" width="7.42578125" style="52" customWidth="1"/>
    <col min="12" max="12" width="26.42578125" style="52" customWidth="1"/>
    <col min="13" max="13" width="24" style="52" customWidth="1"/>
    <col min="14" max="16384" width="9.140625" style="52"/>
  </cols>
  <sheetData>
    <row r="1" spans="1:25" x14ac:dyDescent="0.2">
      <c r="L1" s="53" t="s">
        <v>249</v>
      </c>
      <c r="M1" s="83"/>
      <c r="N1" s="83"/>
      <c r="O1" s="54"/>
    </row>
    <row r="2" spans="1:25" x14ac:dyDescent="0.2">
      <c r="D2" s="76" t="s">
        <v>247</v>
      </c>
      <c r="F2" s="77" t="s">
        <v>186</v>
      </c>
      <c r="H2" s="78" t="s">
        <v>187</v>
      </c>
      <c r="J2" s="76" t="s">
        <v>188</v>
      </c>
      <c r="L2" s="82" t="s">
        <v>185</v>
      </c>
      <c r="M2" s="57"/>
      <c r="N2" s="57"/>
      <c r="O2" s="58"/>
    </row>
    <row r="3" spans="1:25" x14ac:dyDescent="0.2">
      <c r="B3" s="519"/>
      <c r="C3" s="519"/>
      <c r="D3" s="56" t="s">
        <v>244</v>
      </c>
      <c r="F3" s="56" t="s">
        <v>289</v>
      </c>
      <c r="H3" s="56" t="s">
        <v>388</v>
      </c>
      <c r="J3" s="56" t="s">
        <v>278</v>
      </c>
      <c r="L3" s="56" t="s">
        <v>254</v>
      </c>
      <c r="M3" s="61" t="s">
        <v>255</v>
      </c>
      <c r="N3" s="61" t="s">
        <v>256</v>
      </c>
      <c r="O3" s="62" t="s">
        <v>257</v>
      </c>
    </row>
    <row r="4" spans="1:25" ht="11.25" customHeight="1" x14ac:dyDescent="0.2">
      <c r="B4" s="69"/>
      <c r="C4" s="69"/>
      <c r="D4" s="56"/>
      <c r="F4" s="56"/>
      <c r="H4" s="56"/>
      <c r="J4" s="56" t="s">
        <v>272</v>
      </c>
      <c r="L4" s="56"/>
      <c r="O4" s="64"/>
      <c r="R4" s="85"/>
      <c r="S4" s="85"/>
      <c r="T4" s="85"/>
      <c r="U4" s="85"/>
      <c r="V4" s="85"/>
      <c r="W4" s="85"/>
      <c r="X4" s="85"/>
      <c r="Y4" s="85"/>
    </row>
    <row r="5" spans="1:25" x14ac:dyDescent="0.2">
      <c r="D5" s="56" t="s">
        <v>238</v>
      </c>
      <c r="F5" s="56" t="s">
        <v>305</v>
      </c>
      <c r="H5" s="56" t="s">
        <v>359</v>
      </c>
      <c r="J5" s="56" t="s">
        <v>189</v>
      </c>
      <c r="L5" s="56" t="s">
        <v>261</v>
      </c>
      <c r="M5" s="52" t="s">
        <v>262</v>
      </c>
      <c r="N5" s="52" t="s">
        <v>240</v>
      </c>
      <c r="O5" s="64" t="s">
        <v>263</v>
      </c>
      <c r="R5" s="85"/>
      <c r="S5" s="85"/>
      <c r="T5" s="85"/>
      <c r="U5" s="85"/>
      <c r="V5" s="85"/>
      <c r="W5" s="85"/>
      <c r="X5" s="85"/>
      <c r="Y5" s="85"/>
    </row>
    <row r="6" spans="1:25" x14ac:dyDescent="0.2">
      <c r="A6" s="81" t="s">
        <v>250</v>
      </c>
      <c r="B6" s="58"/>
      <c r="D6" s="56" t="s">
        <v>243</v>
      </c>
      <c r="F6" s="56" t="s">
        <v>244</v>
      </c>
      <c r="H6" s="56" t="s">
        <v>101</v>
      </c>
      <c r="J6" s="56" t="s">
        <v>190</v>
      </c>
      <c r="L6" s="56" t="s">
        <v>183</v>
      </c>
      <c r="M6" s="52" t="s">
        <v>296</v>
      </c>
      <c r="N6" s="52" t="s">
        <v>256</v>
      </c>
      <c r="O6" s="64" t="s">
        <v>184</v>
      </c>
      <c r="R6" s="85"/>
      <c r="S6" s="85"/>
      <c r="T6" s="85"/>
      <c r="U6" s="85"/>
      <c r="V6" s="85"/>
      <c r="W6" s="85"/>
      <c r="X6" s="85"/>
      <c r="Y6" s="85"/>
    </row>
    <row r="7" spans="1:25" ht="11.25" customHeight="1" x14ac:dyDescent="0.2">
      <c r="A7" s="55" t="s">
        <v>252</v>
      </c>
      <c r="B7" s="56"/>
      <c r="D7" s="56" t="s">
        <v>242</v>
      </c>
      <c r="F7" s="56" t="s">
        <v>324</v>
      </c>
      <c r="H7" s="56" t="s">
        <v>262</v>
      </c>
      <c r="J7" s="56" t="s">
        <v>191</v>
      </c>
      <c r="L7" s="56" t="s">
        <v>267</v>
      </c>
      <c r="M7" s="52" t="s">
        <v>268</v>
      </c>
      <c r="N7" s="52" t="s">
        <v>256</v>
      </c>
      <c r="O7" s="64" t="s">
        <v>269</v>
      </c>
      <c r="R7" s="85"/>
      <c r="S7" s="85"/>
      <c r="T7" s="85"/>
      <c r="U7" s="85"/>
      <c r="V7" s="85"/>
      <c r="W7" s="85"/>
      <c r="X7" s="85"/>
      <c r="Y7" s="85"/>
    </row>
    <row r="8" spans="1:25" x14ac:dyDescent="0.2">
      <c r="A8" s="60" t="s">
        <v>258</v>
      </c>
      <c r="B8" s="60" t="s">
        <v>259</v>
      </c>
      <c r="D8" s="56" t="s">
        <v>245</v>
      </c>
      <c r="F8" s="56" t="s">
        <v>268</v>
      </c>
      <c r="H8" s="56" t="s">
        <v>314</v>
      </c>
      <c r="J8" s="56" t="s">
        <v>192</v>
      </c>
      <c r="L8" s="56" t="s">
        <v>273</v>
      </c>
      <c r="M8" s="52" t="s">
        <v>274</v>
      </c>
      <c r="N8" s="52" t="s">
        <v>256</v>
      </c>
      <c r="O8" s="64" t="s">
        <v>275</v>
      </c>
      <c r="R8" s="85"/>
      <c r="S8" s="85"/>
      <c r="T8" s="85"/>
      <c r="U8" s="85"/>
      <c r="V8" s="85"/>
      <c r="W8" s="85"/>
      <c r="X8" s="85"/>
      <c r="Y8" s="85"/>
    </row>
    <row r="9" spans="1:25" x14ac:dyDescent="0.2">
      <c r="A9" s="59" t="s">
        <v>264</v>
      </c>
      <c r="B9" s="59" t="s">
        <v>265</v>
      </c>
      <c r="D9" s="56" t="s">
        <v>241</v>
      </c>
      <c r="F9" s="56" t="s">
        <v>348</v>
      </c>
      <c r="H9" s="56" t="s">
        <v>255</v>
      </c>
      <c r="J9" s="56" t="s">
        <v>193</v>
      </c>
      <c r="L9" s="56" t="s">
        <v>279</v>
      </c>
      <c r="M9" s="52" t="s">
        <v>280</v>
      </c>
      <c r="N9" s="52" t="s">
        <v>256</v>
      </c>
      <c r="O9" s="64" t="s">
        <v>281</v>
      </c>
      <c r="R9" s="85"/>
      <c r="S9" s="85"/>
      <c r="T9" s="85"/>
      <c r="U9" s="85"/>
      <c r="V9" s="85"/>
      <c r="W9" s="85"/>
      <c r="X9" s="85"/>
      <c r="Y9" s="85"/>
    </row>
    <row r="10" spans="1:25" ht="11.25" customHeight="1" x14ac:dyDescent="0.2">
      <c r="A10" s="59" t="s">
        <v>270</v>
      </c>
      <c r="B10" s="59" t="s">
        <v>271</v>
      </c>
      <c r="D10" s="56" t="s">
        <v>239</v>
      </c>
      <c r="F10" s="56" t="s">
        <v>310</v>
      </c>
      <c r="H10" s="56" t="s">
        <v>280</v>
      </c>
      <c r="J10" s="56" t="s">
        <v>194</v>
      </c>
      <c r="L10" s="56" t="s">
        <v>285</v>
      </c>
      <c r="M10" s="52" t="s">
        <v>286</v>
      </c>
      <c r="N10" s="52" t="s">
        <v>246</v>
      </c>
      <c r="O10" s="64" t="s">
        <v>287</v>
      </c>
      <c r="R10" s="85"/>
      <c r="S10" s="85"/>
      <c r="T10" s="85"/>
      <c r="U10" s="85"/>
      <c r="V10" s="85"/>
      <c r="W10" s="85"/>
      <c r="X10" s="85"/>
      <c r="Y10" s="85"/>
    </row>
    <row r="11" spans="1:25" x14ac:dyDescent="0.2">
      <c r="A11" s="59" t="s">
        <v>276</v>
      </c>
      <c r="B11" s="59" t="s">
        <v>277</v>
      </c>
      <c r="D11" s="56" t="s">
        <v>240</v>
      </c>
      <c r="F11" s="56" t="s">
        <v>299</v>
      </c>
      <c r="H11" s="56" t="s">
        <v>373</v>
      </c>
      <c r="J11" s="52" t="s">
        <v>43</v>
      </c>
      <c r="L11" s="56" t="s">
        <v>3</v>
      </c>
      <c r="M11" s="52" t="s">
        <v>262</v>
      </c>
      <c r="N11" s="52" t="s">
        <v>240</v>
      </c>
      <c r="O11" s="64" t="s">
        <v>263</v>
      </c>
      <c r="R11" s="85"/>
      <c r="S11" s="85"/>
      <c r="T11" s="85"/>
      <c r="U11" s="85"/>
      <c r="V11" s="85"/>
      <c r="W11" s="85"/>
      <c r="X11" s="85"/>
      <c r="Y11" s="85"/>
    </row>
    <row r="12" spans="1:25" x14ac:dyDescent="0.2">
      <c r="A12" s="59" t="s">
        <v>282</v>
      </c>
      <c r="B12" s="59" t="s">
        <v>283</v>
      </c>
      <c r="D12" s="56" t="s">
        <v>246</v>
      </c>
      <c r="F12" s="56" t="s">
        <v>255</v>
      </c>
      <c r="H12" s="56" t="s">
        <v>389</v>
      </c>
      <c r="L12" s="56" t="s">
        <v>288</v>
      </c>
      <c r="M12" s="52" t="s">
        <v>289</v>
      </c>
      <c r="N12" s="52" t="s">
        <v>246</v>
      </c>
      <c r="O12" s="64" t="s">
        <v>290</v>
      </c>
      <c r="R12" s="85"/>
      <c r="S12" s="85"/>
      <c r="T12" s="85"/>
      <c r="U12" s="85"/>
      <c r="V12" s="85"/>
      <c r="W12" s="85"/>
      <c r="X12" s="85"/>
      <c r="Y12" s="85"/>
    </row>
    <row r="13" spans="1:25" ht="11.25" customHeight="1" x14ac:dyDescent="0.2">
      <c r="A13" s="59" t="s">
        <v>0</v>
      </c>
      <c r="B13" s="59" t="s">
        <v>1</v>
      </c>
      <c r="F13" s="56" t="s">
        <v>296</v>
      </c>
      <c r="H13" s="56" t="s">
        <v>390</v>
      </c>
      <c r="J13" s="76" t="s">
        <v>21</v>
      </c>
      <c r="L13" s="56" t="s">
        <v>289</v>
      </c>
      <c r="M13" s="52" t="s">
        <v>289</v>
      </c>
      <c r="N13" s="52" t="s">
        <v>246</v>
      </c>
      <c r="O13" s="64" t="s">
        <v>290</v>
      </c>
      <c r="R13" s="85"/>
      <c r="S13" s="85"/>
      <c r="T13" s="85"/>
      <c r="U13" s="85"/>
      <c r="V13" s="85"/>
      <c r="W13" s="85"/>
      <c r="X13" s="85"/>
      <c r="Y13" s="85"/>
    </row>
    <row r="14" spans="1:25" x14ac:dyDescent="0.2">
      <c r="A14" s="59" t="s">
        <v>4</v>
      </c>
      <c r="B14" s="59" t="s">
        <v>5</v>
      </c>
      <c r="F14" s="56" t="s">
        <v>280</v>
      </c>
      <c r="H14" s="56" t="s">
        <v>286</v>
      </c>
      <c r="J14" s="56" t="s">
        <v>22</v>
      </c>
      <c r="L14" s="56" t="s">
        <v>295</v>
      </c>
      <c r="M14" s="52" t="s">
        <v>296</v>
      </c>
      <c r="N14" s="52" t="s">
        <v>256</v>
      </c>
      <c r="O14" s="64" t="s">
        <v>297</v>
      </c>
      <c r="R14" s="85"/>
      <c r="S14" s="85"/>
      <c r="T14" s="85"/>
      <c r="U14" s="85"/>
      <c r="V14" s="85"/>
      <c r="W14" s="85"/>
      <c r="X14" s="85"/>
      <c r="Y14" s="85"/>
    </row>
    <row r="15" spans="1:25" x14ac:dyDescent="0.2">
      <c r="A15" s="59" t="s">
        <v>291</v>
      </c>
      <c r="B15" s="59" t="s">
        <v>292</v>
      </c>
      <c r="F15" s="56" t="s">
        <v>286</v>
      </c>
      <c r="H15" s="56" t="s">
        <v>114</v>
      </c>
      <c r="J15" s="56" t="s">
        <v>33</v>
      </c>
      <c r="L15" s="56" t="s">
        <v>298</v>
      </c>
      <c r="M15" s="52" t="s">
        <v>299</v>
      </c>
      <c r="N15" s="52" t="s">
        <v>245</v>
      </c>
      <c r="O15" s="64" t="s">
        <v>300</v>
      </c>
      <c r="R15" s="85"/>
      <c r="S15" s="85"/>
      <c r="T15" s="85"/>
      <c r="U15" s="85"/>
      <c r="V15" s="85"/>
      <c r="W15" s="85"/>
      <c r="X15" s="85"/>
      <c r="Y15" s="85"/>
    </row>
    <row r="16" spans="1:25" ht="11.25" customHeight="1" x14ac:dyDescent="0.2">
      <c r="A16" s="65"/>
      <c r="B16" s="65"/>
      <c r="F16" s="56" t="s">
        <v>314</v>
      </c>
      <c r="H16" s="56" t="s">
        <v>391</v>
      </c>
      <c r="J16" s="56" t="s">
        <v>23</v>
      </c>
      <c r="L16" s="56" t="s">
        <v>301</v>
      </c>
      <c r="M16" s="52" t="s">
        <v>286</v>
      </c>
      <c r="N16" s="52" t="s">
        <v>246</v>
      </c>
      <c r="O16" s="64" t="s">
        <v>287</v>
      </c>
      <c r="R16" s="85"/>
      <c r="S16" s="85"/>
      <c r="T16" s="85"/>
      <c r="U16" s="85"/>
      <c r="V16" s="85"/>
      <c r="W16" s="85"/>
      <c r="X16" s="85"/>
      <c r="Y16" s="85"/>
    </row>
    <row r="17" spans="2:25" x14ac:dyDescent="0.2">
      <c r="B17" s="79"/>
      <c r="C17" s="80"/>
      <c r="F17" s="56" t="s">
        <v>135</v>
      </c>
      <c r="H17" s="56" t="s">
        <v>392</v>
      </c>
      <c r="L17" s="56" t="s">
        <v>302</v>
      </c>
      <c r="M17" s="52" t="s">
        <v>296</v>
      </c>
      <c r="N17" s="52" t="s">
        <v>256</v>
      </c>
      <c r="O17" s="64" t="s">
        <v>297</v>
      </c>
      <c r="R17" s="85"/>
      <c r="S17" s="85"/>
      <c r="T17" s="85"/>
      <c r="U17" s="85"/>
      <c r="V17" s="85"/>
      <c r="W17" s="85"/>
      <c r="X17" s="85"/>
      <c r="Y17" s="85"/>
    </row>
    <row r="18" spans="2:25" x14ac:dyDescent="0.2">
      <c r="F18" s="56" t="s">
        <v>378</v>
      </c>
      <c r="H18" s="56" t="s">
        <v>378</v>
      </c>
      <c r="L18" s="56" t="s">
        <v>303</v>
      </c>
      <c r="M18" s="52" t="s">
        <v>286</v>
      </c>
      <c r="N18" s="52" t="s">
        <v>246</v>
      </c>
      <c r="O18" s="64" t="s">
        <v>287</v>
      </c>
      <c r="R18" s="85"/>
      <c r="S18" s="85"/>
      <c r="T18" s="85"/>
      <c r="U18" s="85"/>
      <c r="V18" s="85"/>
      <c r="W18" s="85"/>
      <c r="X18" s="85"/>
      <c r="Y18" s="85"/>
    </row>
    <row r="19" spans="2:25" x14ac:dyDescent="0.2">
      <c r="F19" s="56" t="s">
        <v>330</v>
      </c>
      <c r="H19" s="56" t="s">
        <v>324</v>
      </c>
      <c r="L19" s="56" t="s">
        <v>305</v>
      </c>
      <c r="M19" s="52" t="s">
        <v>305</v>
      </c>
      <c r="N19" s="52" t="s">
        <v>306</v>
      </c>
      <c r="O19" s="64" t="s">
        <v>307</v>
      </c>
      <c r="R19" s="85"/>
      <c r="S19" s="85"/>
      <c r="T19" s="85"/>
      <c r="U19" s="85"/>
      <c r="V19" s="85"/>
      <c r="W19" s="85"/>
      <c r="X19" s="85"/>
      <c r="Y19" s="85"/>
    </row>
    <row r="20" spans="2:25" x14ac:dyDescent="0.2">
      <c r="F20" s="56" t="s">
        <v>114</v>
      </c>
      <c r="H20" s="56" t="s">
        <v>310</v>
      </c>
      <c r="J20" s="76" t="s">
        <v>212</v>
      </c>
      <c r="L20" s="56" t="s">
        <v>309</v>
      </c>
      <c r="M20" s="52" t="s">
        <v>310</v>
      </c>
      <c r="N20" s="52" t="s">
        <v>245</v>
      </c>
      <c r="O20" s="64" t="s">
        <v>311</v>
      </c>
      <c r="R20" s="85"/>
      <c r="S20" s="85"/>
      <c r="T20" s="85"/>
      <c r="U20" s="85"/>
      <c r="V20" s="85"/>
      <c r="W20" s="85"/>
      <c r="X20" s="85"/>
      <c r="Y20" s="85"/>
    </row>
    <row r="21" spans="2:25" x14ac:dyDescent="0.2">
      <c r="F21" s="56" t="s">
        <v>262</v>
      </c>
      <c r="H21" s="56" t="s">
        <v>135</v>
      </c>
      <c r="J21" s="52">
        <v>0</v>
      </c>
      <c r="L21" s="56" t="s">
        <v>313</v>
      </c>
      <c r="M21" s="52" t="s">
        <v>314</v>
      </c>
      <c r="N21" s="52" t="s">
        <v>256</v>
      </c>
      <c r="O21" s="64" t="s">
        <v>315</v>
      </c>
      <c r="R21" s="85"/>
      <c r="S21" s="85"/>
      <c r="T21" s="85"/>
      <c r="U21" s="85"/>
      <c r="V21" s="85"/>
      <c r="W21" s="85"/>
      <c r="X21" s="85"/>
      <c r="Y21" s="85"/>
    </row>
    <row r="22" spans="2:25" ht="11.25" customHeight="1" x14ac:dyDescent="0.2">
      <c r="F22" s="56" t="s">
        <v>274</v>
      </c>
      <c r="H22" s="56" t="s">
        <v>111</v>
      </c>
      <c r="J22" s="52">
        <v>10</v>
      </c>
      <c r="L22" s="56" t="s">
        <v>319</v>
      </c>
      <c r="M22" s="52" t="s">
        <v>299</v>
      </c>
      <c r="N22" s="52" t="s">
        <v>245</v>
      </c>
      <c r="O22" s="64" t="s">
        <v>300</v>
      </c>
      <c r="R22" s="85"/>
      <c r="S22" s="85"/>
      <c r="T22" s="85"/>
      <c r="U22" s="85"/>
      <c r="V22" s="85"/>
      <c r="W22" s="85"/>
      <c r="X22" s="85"/>
      <c r="Y22" s="85"/>
    </row>
    <row r="23" spans="2:25" x14ac:dyDescent="0.2">
      <c r="H23" s="56" t="s">
        <v>348</v>
      </c>
      <c r="J23" s="52">
        <v>20</v>
      </c>
      <c r="L23" s="56" t="s">
        <v>317</v>
      </c>
      <c r="M23" s="52" t="s">
        <v>296</v>
      </c>
      <c r="N23" s="52" t="s">
        <v>256</v>
      </c>
      <c r="O23" s="64" t="s">
        <v>297</v>
      </c>
      <c r="R23" s="85"/>
      <c r="S23" s="85"/>
      <c r="T23" s="85"/>
      <c r="U23" s="85"/>
      <c r="V23" s="85"/>
      <c r="W23" s="85"/>
      <c r="X23" s="85"/>
      <c r="Y23" s="85"/>
    </row>
    <row r="24" spans="2:25" x14ac:dyDescent="0.2">
      <c r="H24" s="56" t="s">
        <v>330</v>
      </c>
      <c r="J24" s="52">
        <v>30</v>
      </c>
      <c r="L24" s="56" t="s">
        <v>321</v>
      </c>
      <c r="M24" s="52" t="s">
        <v>296</v>
      </c>
      <c r="N24" s="52" t="s">
        <v>256</v>
      </c>
      <c r="O24" s="64" t="s">
        <v>297</v>
      </c>
      <c r="R24" s="85"/>
      <c r="S24" s="85"/>
      <c r="T24" s="85"/>
      <c r="U24" s="85"/>
      <c r="V24" s="85"/>
      <c r="W24" s="85"/>
      <c r="X24" s="85"/>
      <c r="Y24" s="85"/>
    </row>
    <row r="25" spans="2:25" ht="11.25" customHeight="1" x14ac:dyDescent="0.2">
      <c r="H25" s="56" t="s">
        <v>244</v>
      </c>
      <c r="L25" s="56" t="s">
        <v>323</v>
      </c>
      <c r="M25" s="52" t="s">
        <v>324</v>
      </c>
      <c r="N25" s="52" t="s">
        <v>238</v>
      </c>
      <c r="O25" s="64" t="s">
        <v>325</v>
      </c>
      <c r="R25" s="85"/>
      <c r="S25" s="85"/>
      <c r="T25" s="85"/>
      <c r="U25" s="85"/>
      <c r="V25" s="85"/>
      <c r="W25" s="85"/>
      <c r="X25" s="85"/>
      <c r="Y25" s="85"/>
    </row>
    <row r="26" spans="2:25" x14ac:dyDescent="0.2">
      <c r="F26" s="84" t="s">
        <v>19</v>
      </c>
      <c r="J26" s="76" t="s">
        <v>213</v>
      </c>
      <c r="L26" s="56" t="s">
        <v>327</v>
      </c>
      <c r="M26" s="52" t="s">
        <v>324</v>
      </c>
      <c r="N26" s="52" t="s">
        <v>238</v>
      </c>
      <c r="O26" s="64" t="s">
        <v>325</v>
      </c>
      <c r="R26" s="85"/>
      <c r="S26" s="85"/>
      <c r="T26" s="85"/>
      <c r="U26" s="85"/>
      <c r="V26" s="85"/>
      <c r="W26" s="85"/>
      <c r="X26" s="85"/>
      <c r="Y26" s="85"/>
    </row>
    <row r="27" spans="2:25" x14ac:dyDescent="0.2">
      <c r="F27" s="56" t="s">
        <v>210</v>
      </c>
      <c r="H27" s="84" t="s">
        <v>208</v>
      </c>
      <c r="J27" s="52">
        <v>0</v>
      </c>
      <c r="L27" s="56" t="s">
        <v>329</v>
      </c>
      <c r="M27" s="52" t="s">
        <v>330</v>
      </c>
      <c r="N27" s="52" t="s">
        <v>243</v>
      </c>
      <c r="O27" s="64" t="s">
        <v>331</v>
      </c>
      <c r="R27" s="85"/>
      <c r="S27" s="85"/>
      <c r="T27" s="85"/>
      <c r="U27" s="85"/>
      <c r="V27" s="85"/>
      <c r="W27" s="85"/>
      <c r="X27" s="85"/>
      <c r="Y27" s="85"/>
    </row>
    <row r="28" spans="2:25" x14ac:dyDescent="0.2">
      <c r="F28" s="56" t="s">
        <v>211</v>
      </c>
      <c r="H28" s="56" t="s">
        <v>210</v>
      </c>
      <c r="J28" s="52">
        <v>10</v>
      </c>
      <c r="L28" s="56" t="s">
        <v>333</v>
      </c>
      <c r="M28" s="52" t="s">
        <v>324</v>
      </c>
      <c r="N28" s="52" t="s">
        <v>238</v>
      </c>
      <c r="O28" s="64" t="s">
        <v>325</v>
      </c>
    </row>
    <row r="29" spans="2:25" x14ac:dyDescent="0.2">
      <c r="J29" s="52">
        <v>20</v>
      </c>
      <c r="L29" s="56" t="s">
        <v>335</v>
      </c>
      <c r="M29" s="52" t="s">
        <v>330</v>
      </c>
      <c r="N29" s="52" t="s">
        <v>243</v>
      </c>
      <c r="O29" s="64" t="s">
        <v>331</v>
      </c>
    </row>
    <row r="30" spans="2:25" x14ac:dyDescent="0.2">
      <c r="B30" s="517" t="s">
        <v>248</v>
      </c>
      <c r="C30" s="518"/>
      <c r="L30" s="56" t="s">
        <v>244</v>
      </c>
      <c r="M30" s="52" t="s">
        <v>244</v>
      </c>
      <c r="N30" s="52" t="s">
        <v>244</v>
      </c>
      <c r="O30" s="64" t="s">
        <v>337</v>
      </c>
    </row>
    <row r="31" spans="2:25" ht="11.25" customHeight="1" x14ac:dyDescent="0.2">
      <c r="B31" s="55" t="s">
        <v>251</v>
      </c>
      <c r="C31" s="56"/>
      <c r="F31" s="84" t="s">
        <v>20</v>
      </c>
      <c r="J31" s="76" t="s">
        <v>214</v>
      </c>
      <c r="L31" s="56" t="s">
        <v>339</v>
      </c>
      <c r="M31" s="52" t="s">
        <v>299</v>
      </c>
      <c r="N31" s="52" t="s">
        <v>245</v>
      </c>
      <c r="O31" s="64" t="s">
        <v>300</v>
      </c>
    </row>
    <row r="32" spans="2:25" x14ac:dyDescent="0.2">
      <c r="B32" s="59" t="s">
        <v>253</v>
      </c>
      <c r="C32" s="60">
        <v>11</v>
      </c>
      <c r="F32" s="56" t="s">
        <v>77</v>
      </c>
      <c r="J32" s="52">
        <v>0</v>
      </c>
      <c r="L32" s="56" t="s">
        <v>341</v>
      </c>
      <c r="M32" s="52" t="s">
        <v>289</v>
      </c>
      <c r="N32" s="52" t="s">
        <v>246</v>
      </c>
      <c r="O32" s="64" t="s">
        <v>290</v>
      </c>
    </row>
    <row r="33" spans="2:15" x14ac:dyDescent="0.2">
      <c r="B33" s="59" t="s">
        <v>260</v>
      </c>
      <c r="C33" s="59">
        <v>12</v>
      </c>
      <c r="F33" s="56" t="s">
        <v>78</v>
      </c>
      <c r="J33" s="52">
        <v>10</v>
      </c>
      <c r="L33" s="56" t="s">
        <v>343</v>
      </c>
      <c r="M33" s="52" t="s">
        <v>280</v>
      </c>
      <c r="N33" s="52" t="s">
        <v>256</v>
      </c>
      <c r="O33" s="64" t="s">
        <v>281</v>
      </c>
    </row>
    <row r="34" spans="2:15" ht="11.25" customHeight="1" x14ac:dyDescent="0.2">
      <c r="B34" s="59" t="s">
        <v>266</v>
      </c>
      <c r="C34" s="59">
        <v>13</v>
      </c>
      <c r="F34" s="56" t="s">
        <v>79</v>
      </c>
      <c r="L34" s="56" t="s">
        <v>345</v>
      </c>
      <c r="M34" s="52" t="s">
        <v>296</v>
      </c>
      <c r="N34" s="52" t="s">
        <v>256</v>
      </c>
      <c r="O34" s="64" t="s">
        <v>297</v>
      </c>
    </row>
    <row r="35" spans="2:15" x14ac:dyDescent="0.2">
      <c r="B35" s="59" t="s">
        <v>272</v>
      </c>
      <c r="C35" s="59">
        <v>14</v>
      </c>
      <c r="F35" s="56" t="s">
        <v>80</v>
      </c>
      <c r="J35" s="76" t="s">
        <v>225</v>
      </c>
      <c r="L35" s="56" t="s">
        <v>346</v>
      </c>
      <c r="M35" s="52" t="s">
        <v>296</v>
      </c>
      <c r="N35" s="52" t="s">
        <v>256</v>
      </c>
      <c r="O35" s="64" t="s">
        <v>297</v>
      </c>
    </row>
    <row r="36" spans="2:15" x14ac:dyDescent="0.2">
      <c r="B36" s="59" t="s">
        <v>278</v>
      </c>
      <c r="C36" s="59">
        <v>15</v>
      </c>
      <c r="F36" s="56" t="s">
        <v>81</v>
      </c>
      <c r="J36" s="52">
        <v>0</v>
      </c>
      <c r="L36" s="56" t="s">
        <v>347</v>
      </c>
      <c r="M36" s="52" t="s">
        <v>348</v>
      </c>
      <c r="N36" s="52" t="s">
        <v>243</v>
      </c>
      <c r="O36" s="64" t="s">
        <v>349</v>
      </c>
    </row>
    <row r="37" spans="2:15" ht="11.25" customHeight="1" x14ac:dyDescent="0.2">
      <c r="B37" s="59" t="s">
        <v>284</v>
      </c>
      <c r="C37" s="59">
        <v>16</v>
      </c>
      <c r="F37" s="56" t="s">
        <v>82</v>
      </c>
      <c r="J37" s="52">
        <v>5</v>
      </c>
      <c r="L37" s="56" t="s">
        <v>352</v>
      </c>
      <c r="M37" s="52" t="s">
        <v>348</v>
      </c>
      <c r="N37" s="52" t="s">
        <v>243</v>
      </c>
      <c r="O37" s="64" t="s">
        <v>349</v>
      </c>
    </row>
    <row r="38" spans="2:15" x14ac:dyDescent="0.2">
      <c r="B38" s="59" t="s">
        <v>2</v>
      </c>
      <c r="C38" s="59">
        <v>17</v>
      </c>
      <c r="F38" s="56" t="s">
        <v>83</v>
      </c>
      <c r="J38" s="52">
        <v>10</v>
      </c>
      <c r="L38" s="56" t="s">
        <v>355</v>
      </c>
      <c r="M38" s="52" t="s">
        <v>348</v>
      </c>
      <c r="N38" s="52" t="s">
        <v>243</v>
      </c>
      <c r="O38" s="64" t="s">
        <v>349</v>
      </c>
    </row>
    <row r="39" spans="2:15" x14ac:dyDescent="0.2">
      <c r="B39" s="59" t="s">
        <v>6</v>
      </c>
      <c r="C39" s="59">
        <v>21</v>
      </c>
      <c r="F39" s="56" t="s">
        <v>84</v>
      </c>
      <c r="L39" s="56" t="s">
        <v>357</v>
      </c>
      <c r="M39" s="52" t="s">
        <v>314</v>
      </c>
      <c r="N39" s="52" t="s">
        <v>256</v>
      </c>
      <c r="O39" s="64" t="s">
        <v>315</v>
      </c>
    </row>
    <row r="40" spans="2:15" ht="11.25" customHeight="1" x14ac:dyDescent="0.2">
      <c r="B40" s="59" t="s">
        <v>293</v>
      </c>
      <c r="C40" s="59">
        <v>22</v>
      </c>
      <c r="F40" s="56" t="s">
        <v>85</v>
      </c>
      <c r="J40" s="76" t="s">
        <v>226</v>
      </c>
      <c r="L40" s="56" t="s">
        <v>359</v>
      </c>
      <c r="M40" s="52" t="s">
        <v>296</v>
      </c>
      <c r="N40" s="52" t="s">
        <v>256</v>
      </c>
      <c r="O40" s="64" t="s">
        <v>297</v>
      </c>
    </row>
    <row r="41" spans="2:15" x14ac:dyDescent="0.2">
      <c r="B41" s="65" t="s">
        <v>294</v>
      </c>
      <c r="C41" s="65">
        <v>23</v>
      </c>
      <c r="F41" s="56" t="s">
        <v>86</v>
      </c>
      <c r="J41" s="52">
        <v>0</v>
      </c>
      <c r="L41" s="56" t="s">
        <v>363</v>
      </c>
      <c r="M41" s="52" t="s">
        <v>324</v>
      </c>
      <c r="N41" s="52" t="s">
        <v>238</v>
      </c>
      <c r="O41" s="64" t="s">
        <v>325</v>
      </c>
    </row>
    <row r="42" spans="2:15" x14ac:dyDescent="0.2">
      <c r="F42" s="56" t="s">
        <v>385</v>
      </c>
      <c r="J42" s="52">
        <v>5</v>
      </c>
      <c r="L42" s="56" t="s">
        <v>361</v>
      </c>
      <c r="M42" s="52" t="s">
        <v>289</v>
      </c>
      <c r="N42" s="52" t="s">
        <v>246</v>
      </c>
      <c r="O42" s="64" t="s">
        <v>290</v>
      </c>
    </row>
    <row r="43" spans="2:15" ht="11.25" customHeight="1" x14ac:dyDescent="0.2">
      <c r="B43" s="66"/>
      <c r="C43" s="67">
        <v>22</v>
      </c>
      <c r="F43" s="56" t="s">
        <v>87</v>
      </c>
      <c r="J43" s="52">
        <v>10</v>
      </c>
      <c r="L43" s="56" t="s">
        <v>365</v>
      </c>
      <c r="M43" s="52" t="s">
        <v>296</v>
      </c>
      <c r="N43" s="52" t="s">
        <v>256</v>
      </c>
      <c r="O43" s="64" t="s">
        <v>297</v>
      </c>
    </row>
    <row r="44" spans="2:15" x14ac:dyDescent="0.2">
      <c r="F44" s="56" t="s">
        <v>88</v>
      </c>
      <c r="J44" s="52">
        <v>15</v>
      </c>
      <c r="L44" s="56" t="s">
        <v>367</v>
      </c>
      <c r="M44" s="52" t="s">
        <v>324</v>
      </c>
      <c r="N44" s="52" t="s">
        <v>238</v>
      </c>
      <c r="O44" s="64" t="s">
        <v>325</v>
      </c>
    </row>
    <row r="45" spans="2:15" x14ac:dyDescent="0.2">
      <c r="F45" s="56" t="s">
        <v>89</v>
      </c>
      <c r="J45" s="52">
        <v>20</v>
      </c>
      <c r="L45" s="56" t="s">
        <v>369</v>
      </c>
      <c r="M45" s="52" t="s">
        <v>286</v>
      </c>
      <c r="N45" s="52" t="s">
        <v>246</v>
      </c>
      <c r="O45" s="64" t="s">
        <v>287</v>
      </c>
    </row>
    <row r="46" spans="2:15" x14ac:dyDescent="0.2">
      <c r="B46" s="55" t="s">
        <v>304</v>
      </c>
      <c r="F46" s="56" t="s">
        <v>90</v>
      </c>
      <c r="L46" s="56" t="s">
        <v>371</v>
      </c>
      <c r="M46" s="52" t="s">
        <v>286</v>
      </c>
      <c r="N46" s="52" t="s">
        <v>246</v>
      </c>
      <c r="O46" s="64" t="s">
        <v>287</v>
      </c>
    </row>
    <row r="47" spans="2:15" x14ac:dyDescent="0.2">
      <c r="B47" s="60" t="s">
        <v>308</v>
      </c>
      <c r="F47" s="56" t="s">
        <v>91</v>
      </c>
      <c r="L47" s="56" t="s">
        <v>373</v>
      </c>
      <c r="M47" s="52" t="s">
        <v>280</v>
      </c>
      <c r="N47" s="52" t="s">
        <v>256</v>
      </c>
      <c r="O47" s="64" t="s">
        <v>281</v>
      </c>
    </row>
    <row r="48" spans="2:15" ht="11.25" customHeight="1" x14ac:dyDescent="0.2">
      <c r="B48" s="59" t="s">
        <v>312</v>
      </c>
      <c r="F48" s="56" t="s">
        <v>415</v>
      </c>
      <c r="H48" s="210"/>
      <c r="I48" s="225">
        <v>0</v>
      </c>
      <c r="J48" s="56"/>
      <c r="L48" s="56" t="s">
        <v>375</v>
      </c>
      <c r="M48" s="52" t="s">
        <v>296</v>
      </c>
      <c r="N48" s="52" t="s">
        <v>256</v>
      </c>
      <c r="O48" s="64" t="s">
        <v>297</v>
      </c>
    </row>
    <row r="49" spans="2:15" ht="11.25" customHeight="1" x14ac:dyDescent="0.2">
      <c r="B49" s="59" t="s">
        <v>316</v>
      </c>
      <c r="H49" s="210"/>
      <c r="I49" s="225">
        <v>10</v>
      </c>
      <c r="J49" s="56"/>
      <c r="L49" s="56" t="s">
        <v>377</v>
      </c>
      <c r="M49" s="52" t="s">
        <v>378</v>
      </c>
      <c r="N49" s="52" t="s">
        <v>242</v>
      </c>
      <c r="O49" s="64" t="s">
        <v>379</v>
      </c>
    </row>
    <row r="50" spans="2:15" ht="15.75" x14ac:dyDescent="0.2">
      <c r="B50" s="59" t="s">
        <v>318</v>
      </c>
      <c r="H50" s="210"/>
      <c r="I50" s="225">
        <v>20</v>
      </c>
      <c r="J50" s="56"/>
      <c r="L50" s="56" t="s">
        <v>324</v>
      </c>
      <c r="M50" s="52" t="s">
        <v>324</v>
      </c>
      <c r="N50" s="52" t="s">
        <v>238</v>
      </c>
      <c r="O50" s="64" t="s">
        <v>325</v>
      </c>
    </row>
    <row r="51" spans="2:15" ht="15.75" x14ac:dyDescent="0.2">
      <c r="B51" s="59" t="s">
        <v>320</v>
      </c>
      <c r="H51" s="210"/>
      <c r="L51" s="56" t="s">
        <v>101</v>
      </c>
      <c r="M51" s="52" t="s">
        <v>268</v>
      </c>
      <c r="N51" s="52" t="s">
        <v>256</v>
      </c>
      <c r="O51" s="64" t="s">
        <v>269</v>
      </c>
    </row>
    <row r="52" spans="2:15" ht="11.25" customHeight="1" x14ac:dyDescent="0.2">
      <c r="B52" s="59" t="s">
        <v>322</v>
      </c>
      <c r="H52" s="210"/>
      <c r="L52" s="56" t="s">
        <v>103</v>
      </c>
      <c r="M52" s="52" t="s">
        <v>348</v>
      </c>
      <c r="N52" s="52" t="s">
        <v>243</v>
      </c>
      <c r="O52" s="64" t="s">
        <v>349</v>
      </c>
    </row>
    <row r="53" spans="2:15" ht="15.75" x14ac:dyDescent="0.2">
      <c r="B53" s="59" t="s">
        <v>326</v>
      </c>
      <c r="H53" s="210"/>
      <c r="L53" s="56" t="s">
        <v>105</v>
      </c>
      <c r="M53" s="52" t="s">
        <v>286</v>
      </c>
      <c r="N53" s="52" t="s">
        <v>246</v>
      </c>
      <c r="O53" s="64" t="s">
        <v>287</v>
      </c>
    </row>
    <row r="54" spans="2:15" ht="15.75" x14ac:dyDescent="0.2">
      <c r="B54" s="59" t="s">
        <v>328</v>
      </c>
      <c r="H54" s="210"/>
      <c r="L54" s="56" t="s">
        <v>348</v>
      </c>
      <c r="M54" s="52" t="s">
        <v>348</v>
      </c>
      <c r="N54" s="52" t="s">
        <v>243</v>
      </c>
      <c r="O54" s="64" t="s">
        <v>349</v>
      </c>
    </row>
    <row r="55" spans="2:15" ht="15.75" x14ac:dyDescent="0.2">
      <c r="B55" s="59" t="s">
        <v>332</v>
      </c>
      <c r="H55" s="210"/>
      <c r="L55" s="56" t="s">
        <v>310</v>
      </c>
      <c r="M55" s="52" t="s">
        <v>310</v>
      </c>
      <c r="N55" s="52" t="s">
        <v>245</v>
      </c>
      <c r="O55" s="64" t="s">
        <v>311</v>
      </c>
    </row>
    <row r="56" spans="2:15" ht="15.75" x14ac:dyDescent="0.2">
      <c r="B56" s="59" t="s">
        <v>334</v>
      </c>
      <c r="H56" s="210"/>
      <c r="L56" s="56" t="s">
        <v>106</v>
      </c>
      <c r="M56" s="52" t="s">
        <v>296</v>
      </c>
      <c r="N56" s="52" t="s">
        <v>256</v>
      </c>
      <c r="O56" s="64" t="s">
        <v>297</v>
      </c>
    </row>
    <row r="57" spans="2:15" ht="15.75" x14ac:dyDescent="0.2">
      <c r="B57" s="59" t="s">
        <v>336</v>
      </c>
      <c r="H57" s="210"/>
      <c r="L57" s="56" t="s">
        <v>107</v>
      </c>
      <c r="M57" s="52" t="s">
        <v>348</v>
      </c>
      <c r="N57" s="52" t="s">
        <v>243</v>
      </c>
      <c r="O57" s="64" t="s">
        <v>349</v>
      </c>
    </row>
    <row r="58" spans="2:15" ht="15.75" x14ac:dyDescent="0.2">
      <c r="B58" s="59" t="s">
        <v>338</v>
      </c>
      <c r="H58" s="210"/>
      <c r="L58" s="56" t="s">
        <v>108</v>
      </c>
      <c r="M58" s="52" t="s">
        <v>255</v>
      </c>
      <c r="N58" s="52" t="s">
        <v>256</v>
      </c>
      <c r="O58" s="64" t="s">
        <v>257</v>
      </c>
    </row>
    <row r="59" spans="2:15" ht="15.75" x14ac:dyDescent="0.2">
      <c r="B59" s="59" t="s">
        <v>340</v>
      </c>
      <c r="H59" s="210"/>
      <c r="L59" s="56" t="s">
        <v>109</v>
      </c>
      <c r="M59" s="52" t="s">
        <v>314</v>
      </c>
      <c r="N59" s="52" t="s">
        <v>256</v>
      </c>
      <c r="O59" s="64" t="s">
        <v>315</v>
      </c>
    </row>
    <row r="60" spans="2:15" ht="15.75" x14ac:dyDescent="0.2">
      <c r="B60" s="59" t="s">
        <v>342</v>
      </c>
      <c r="H60" s="210"/>
      <c r="L60" s="56" t="s">
        <v>110</v>
      </c>
      <c r="M60" s="52" t="s">
        <v>378</v>
      </c>
      <c r="N60" s="52" t="s">
        <v>242</v>
      </c>
      <c r="O60" s="64" t="s">
        <v>379</v>
      </c>
    </row>
    <row r="61" spans="2:15" ht="15.75" x14ac:dyDescent="0.2">
      <c r="B61" s="65" t="s">
        <v>344</v>
      </c>
      <c r="H61" s="210"/>
      <c r="L61" s="56" t="s">
        <v>111</v>
      </c>
      <c r="M61" s="52" t="s">
        <v>299</v>
      </c>
      <c r="N61" s="52" t="s">
        <v>245</v>
      </c>
      <c r="O61" s="64" t="s">
        <v>300</v>
      </c>
    </row>
    <row r="62" spans="2:15" ht="15.75" x14ac:dyDescent="0.2">
      <c r="H62" s="210"/>
      <c r="L62" s="56" t="s">
        <v>112</v>
      </c>
      <c r="M62" s="52" t="s">
        <v>314</v>
      </c>
      <c r="N62" s="52" t="s">
        <v>256</v>
      </c>
      <c r="O62" s="64" t="s">
        <v>315</v>
      </c>
    </row>
    <row r="63" spans="2:15" ht="15.75" x14ac:dyDescent="0.2">
      <c r="H63" s="210"/>
      <c r="L63" s="56" t="s">
        <v>113</v>
      </c>
      <c r="M63" s="52" t="s">
        <v>114</v>
      </c>
      <c r="N63" s="52" t="s">
        <v>306</v>
      </c>
      <c r="O63" s="64" t="s">
        <v>115</v>
      </c>
    </row>
    <row r="64" spans="2:15" ht="15.75" x14ac:dyDescent="0.2">
      <c r="B64" s="68" t="s">
        <v>350</v>
      </c>
      <c r="C64" s="517" t="s">
        <v>351</v>
      </c>
      <c r="D64" s="518"/>
      <c r="E64" s="69"/>
      <c r="H64" s="210"/>
      <c r="L64" s="56" t="s">
        <v>116</v>
      </c>
      <c r="M64" s="52" t="s">
        <v>348</v>
      </c>
      <c r="N64" s="52" t="s">
        <v>243</v>
      </c>
      <c r="O64" s="64" t="s">
        <v>349</v>
      </c>
    </row>
    <row r="65" spans="2:15" ht="15.75" x14ac:dyDescent="0.2">
      <c r="B65" s="70" t="s">
        <v>353</v>
      </c>
      <c r="C65" s="60"/>
      <c r="D65" s="56" t="s">
        <v>354</v>
      </c>
      <c r="E65" s="63"/>
      <c r="H65" s="210"/>
      <c r="L65" s="56" t="s">
        <v>117</v>
      </c>
      <c r="M65" s="52" t="s">
        <v>296</v>
      </c>
      <c r="N65" s="52" t="s">
        <v>256</v>
      </c>
      <c r="O65" s="64" t="s">
        <v>297</v>
      </c>
    </row>
    <row r="66" spans="2:15" ht="15.75" x14ac:dyDescent="0.2">
      <c r="B66" s="60" t="s">
        <v>356</v>
      </c>
      <c r="C66" s="62" t="s">
        <v>356</v>
      </c>
      <c r="D66" s="60"/>
      <c r="E66" s="63"/>
      <c r="H66" s="210"/>
      <c r="L66" s="56" t="s">
        <v>121</v>
      </c>
      <c r="M66" s="52" t="s">
        <v>289</v>
      </c>
      <c r="N66" s="52" t="s">
        <v>246</v>
      </c>
      <c r="O66" s="64" t="s">
        <v>290</v>
      </c>
    </row>
    <row r="67" spans="2:15" x14ac:dyDescent="0.2">
      <c r="B67" s="59" t="s">
        <v>358</v>
      </c>
      <c r="C67" s="64">
        <v>5511</v>
      </c>
      <c r="D67" s="71">
        <v>0.5</v>
      </c>
      <c r="E67" s="72"/>
      <c r="L67" s="56" t="s">
        <v>122</v>
      </c>
      <c r="M67" s="52" t="s">
        <v>280</v>
      </c>
      <c r="N67" s="52" t="s">
        <v>256</v>
      </c>
      <c r="O67" s="64" t="s">
        <v>281</v>
      </c>
    </row>
    <row r="68" spans="2:15" x14ac:dyDescent="0.2">
      <c r="B68" s="59" t="s">
        <v>360</v>
      </c>
      <c r="C68" s="64">
        <v>5512</v>
      </c>
      <c r="D68" s="71">
        <v>0.5</v>
      </c>
      <c r="E68" s="72"/>
      <c r="L68" s="56" t="s">
        <v>255</v>
      </c>
      <c r="M68" s="52" t="s">
        <v>255</v>
      </c>
      <c r="N68" s="52" t="s">
        <v>256</v>
      </c>
      <c r="O68" s="64" t="s">
        <v>257</v>
      </c>
    </row>
    <row r="69" spans="2:15" x14ac:dyDescent="0.2">
      <c r="B69" s="59" t="s">
        <v>362</v>
      </c>
      <c r="C69" s="64">
        <v>5521</v>
      </c>
      <c r="D69" s="71">
        <v>0.5</v>
      </c>
      <c r="E69" s="72"/>
      <c r="L69" s="56" t="s">
        <v>118</v>
      </c>
      <c r="M69" s="52" t="s">
        <v>255</v>
      </c>
      <c r="N69" s="52" t="s">
        <v>256</v>
      </c>
      <c r="O69" s="64" t="s">
        <v>257</v>
      </c>
    </row>
    <row r="70" spans="2:15" x14ac:dyDescent="0.2">
      <c r="B70" s="59" t="s">
        <v>364</v>
      </c>
      <c r="C70" s="64">
        <v>5522</v>
      </c>
      <c r="D70" s="71">
        <v>0.5</v>
      </c>
      <c r="E70" s="72"/>
      <c r="L70" s="56" t="s">
        <v>119</v>
      </c>
      <c r="M70" s="52" t="s">
        <v>114</v>
      </c>
      <c r="N70" s="52" t="s">
        <v>306</v>
      </c>
      <c r="O70" s="64" t="s">
        <v>115</v>
      </c>
    </row>
    <row r="71" spans="2:15" x14ac:dyDescent="0.2">
      <c r="B71" s="59" t="s">
        <v>366</v>
      </c>
      <c r="C71" s="64">
        <v>5523</v>
      </c>
      <c r="D71" s="71">
        <v>0.5</v>
      </c>
      <c r="E71" s="72"/>
      <c r="L71" s="56" t="s">
        <v>120</v>
      </c>
      <c r="M71" s="52" t="s">
        <v>305</v>
      </c>
      <c r="N71" s="52" t="s">
        <v>306</v>
      </c>
      <c r="O71" s="64" t="s">
        <v>307</v>
      </c>
    </row>
    <row r="72" spans="2:15" x14ac:dyDescent="0.2">
      <c r="B72" s="59" t="s">
        <v>368</v>
      </c>
      <c r="C72" s="64">
        <v>5530</v>
      </c>
      <c r="D72" s="71">
        <v>0.5</v>
      </c>
      <c r="E72" s="72"/>
      <c r="L72" s="56" t="s">
        <v>123</v>
      </c>
      <c r="M72" s="52" t="s">
        <v>324</v>
      </c>
      <c r="N72" s="52" t="s">
        <v>238</v>
      </c>
      <c r="O72" s="64" t="s">
        <v>325</v>
      </c>
    </row>
    <row r="73" spans="2:15" x14ac:dyDescent="0.2">
      <c r="B73" s="59" t="s">
        <v>370</v>
      </c>
      <c r="C73" s="64">
        <v>5540</v>
      </c>
      <c r="D73" s="71">
        <v>0.5</v>
      </c>
      <c r="E73" s="72"/>
      <c r="L73" s="56" t="s">
        <v>124</v>
      </c>
      <c r="M73" s="52" t="s">
        <v>314</v>
      </c>
      <c r="N73" s="52" t="s">
        <v>256</v>
      </c>
      <c r="O73" s="64" t="s">
        <v>315</v>
      </c>
    </row>
    <row r="74" spans="2:15" x14ac:dyDescent="0.2">
      <c r="B74" s="59" t="s">
        <v>372</v>
      </c>
      <c r="C74" s="64">
        <v>611</v>
      </c>
      <c r="D74" s="71">
        <v>0.5</v>
      </c>
      <c r="E74" s="72"/>
      <c r="L74" s="56" t="s">
        <v>125</v>
      </c>
      <c r="M74" s="52" t="s">
        <v>310</v>
      </c>
      <c r="N74" s="52" t="s">
        <v>245</v>
      </c>
      <c r="O74" s="64" t="s">
        <v>311</v>
      </c>
    </row>
    <row r="75" spans="2:15" x14ac:dyDescent="0.2">
      <c r="B75" s="59" t="s">
        <v>374</v>
      </c>
      <c r="C75" s="64">
        <v>9232</v>
      </c>
      <c r="D75" s="71">
        <v>0.5</v>
      </c>
      <c r="E75" s="72"/>
      <c r="L75" s="56" t="s">
        <v>126</v>
      </c>
      <c r="M75" s="52" t="s">
        <v>330</v>
      </c>
      <c r="N75" s="52" t="s">
        <v>243</v>
      </c>
      <c r="O75" s="64" t="s">
        <v>331</v>
      </c>
    </row>
    <row r="76" spans="2:15" x14ac:dyDescent="0.2">
      <c r="B76" s="59" t="s">
        <v>376</v>
      </c>
      <c r="C76" s="64">
        <v>9233</v>
      </c>
      <c r="D76" s="71">
        <v>0.5</v>
      </c>
      <c r="E76" s="72"/>
      <c r="L76" s="56" t="s">
        <v>127</v>
      </c>
      <c r="M76" s="52" t="s">
        <v>296</v>
      </c>
      <c r="N76" s="52" t="s">
        <v>256</v>
      </c>
      <c r="O76" s="64" t="s">
        <v>297</v>
      </c>
    </row>
    <row r="77" spans="2:15" x14ac:dyDescent="0.2">
      <c r="B77" s="59" t="s">
        <v>380</v>
      </c>
      <c r="C77" s="64">
        <v>9234</v>
      </c>
      <c r="D77" s="71">
        <v>0.5</v>
      </c>
      <c r="E77" s="72"/>
      <c r="L77" s="56" t="s">
        <v>128</v>
      </c>
      <c r="M77" s="52" t="s">
        <v>274</v>
      </c>
      <c r="N77" s="52" t="s">
        <v>256</v>
      </c>
      <c r="O77" s="64" t="s">
        <v>275</v>
      </c>
    </row>
    <row r="78" spans="2:15" x14ac:dyDescent="0.2">
      <c r="B78" s="59" t="s">
        <v>100</v>
      </c>
      <c r="C78" s="64">
        <v>9261</v>
      </c>
      <c r="D78" s="71">
        <v>0.5</v>
      </c>
      <c r="E78" s="72"/>
      <c r="L78" s="56" t="s">
        <v>129</v>
      </c>
      <c r="M78" s="52" t="s">
        <v>314</v>
      </c>
      <c r="N78" s="52" t="s">
        <v>256</v>
      </c>
      <c r="O78" s="64" t="s">
        <v>315</v>
      </c>
    </row>
    <row r="79" spans="2:15" x14ac:dyDescent="0.2">
      <c r="B79" s="59" t="s">
        <v>102</v>
      </c>
      <c r="C79" s="64">
        <v>9262</v>
      </c>
      <c r="D79" s="71">
        <v>0.5</v>
      </c>
      <c r="E79" s="72"/>
      <c r="L79" s="56" t="s">
        <v>130</v>
      </c>
      <c r="M79" s="52" t="s">
        <v>289</v>
      </c>
      <c r="N79" s="52" t="s">
        <v>246</v>
      </c>
      <c r="O79" s="64" t="s">
        <v>290</v>
      </c>
    </row>
    <row r="80" spans="2:15" x14ac:dyDescent="0.2">
      <c r="B80" s="65" t="s">
        <v>104</v>
      </c>
      <c r="C80" s="73">
        <v>9272</v>
      </c>
      <c r="D80" s="74">
        <v>0.5</v>
      </c>
      <c r="E80" s="72"/>
      <c r="L80" s="56" t="s">
        <v>280</v>
      </c>
      <c r="M80" s="52" t="s">
        <v>280</v>
      </c>
      <c r="N80" s="52" t="s">
        <v>256</v>
      </c>
      <c r="O80" s="64" t="s">
        <v>281</v>
      </c>
    </row>
    <row r="81" spans="12:15" x14ac:dyDescent="0.2">
      <c r="L81" s="56" t="s">
        <v>131</v>
      </c>
      <c r="M81" s="52" t="s">
        <v>378</v>
      </c>
      <c r="N81" s="52" t="s">
        <v>242</v>
      </c>
      <c r="O81" s="64" t="s">
        <v>379</v>
      </c>
    </row>
    <row r="82" spans="12:15" x14ac:dyDescent="0.2">
      <c r="L82" s="56" t="s">
        <v>286</v>
      </c>
      <c r="M82" s="52" t="s">
        <v>286</v>
      </c>
      <c r="N82" s="52" t="s">
        <v>246</v>
      </c>
      <c r="O82" s="64" t="s">
        <v>287</v>
      </c>
    </row>
    <row r="83" spans="12:15" x14ac:dyDescent="0.2">
      <c r="L83" s="56" t="s">
        <v>132</v>
      </c>
      <c r="M83" s="52" t="s">
        <v>324</v>
      </c>
      <c r="N83" s="52" t="s">
        <v>238</v>
      </c>
      <c r="O83" s="64" t="s">
        <v>325</v>
      </c>
    </row>
    <row r="84" spans="12:15" x14ac:dyDescent="0.2">
      <c r="L84" s="56" t="s">
        <v>133</v>
      </c>
      <c r="M84" s="52" t="s">
        <v>324</v>
      </c>
      <c r="N84" s="52" t="s">
        <v>238</v>
      </c>
      <c r="O84" s="64" t="s">
        <v>325</v>
      </c>
    </row>
    <row r="85" spans="12:15" x14ac:dyDescent="0.2">
      <c r="L85" s="56" t="s">
        <v>134</v>
      </c>
      <c r="M85" s="52" t="s">
        <v>135</v>
      </c>
      <c r="N85" s="52" t="s">
        <v>245</v>
      </c>
      <c r="O85" s="64" t="s">
        <v>136</v>
      </c>
    </row>
    <row r="86" spans="12:15" x14ac:dyDescent="0.2">
      <c r="L86" s="56" t="s">
        <v>137</v>
      </c>
      <c r="M86" s="52" t="s">
        <v>286</v>
      </c>
      <c r="N86" s="52" t="s">
        <v>246</v>
      </c>
      <c r="O86" s="64" t="s">
        <v>287</v>
      </c>
    </row>
    <row r="87" spans="12:15" x14ac:dyDescent="0.2">
      <c r="L87" s="56" t="s">
        <v>138</v>
      </c>
      <c r="M87" s="52" t="s">
        <v>314</v>
      </c>
      <c r="N87" s="52" t="s">
        <v>256</v>
      </c>
      <c r="O87" s="64" t="s">
        <v>315</v>
      </c>
    </row>
    <row r="88" spans="12:15" x14ac:dyDescent="0.2">
      <c r="L88" s="56" t="s">
        <v>139</v>
      </c>
      <c r="M88" s="52" t="s">
        <v>289</v>
      </c>
      <c r="N88" s="52" t="s">
        <v>246</v>
      </c>
      <c r="O88" s="64" t="s">
        <v>290</v>
      </c>
    </row>
    <row r="89" spans="12:15" x14ac:dyDescent="0.2">
      <c r="L89" s="56" t="s">
        <v>140</v>
      </c>
      <c r="M89" s="52" t="s">
        <v>296</v>
      </c>
      <c r="N89" s="52" t="s">
        <v>256</v>
      </c>
      <c r="O89" s="64" t="s">
        <v>297</v>
      </c>
    </row>
    <row r="90" spans="12:15" x14ac:dyDescent="0.2">
      <c r="L90" s="56" t="s">
        <v>141</v>
      </c>
      <c r="M90" s="52" t="s">
        <v>296</v>
      </c>
      <c r="N90" s="52" t="s">
        <v>256</v>
      </c>
      <c r="O90" s="64" t="s">
        <v>297</v>
      </c>
    </row>
    <row r="91" spans="12:15" x14ac:dyDescent="0.2">
      <c r="L91" s="56" t="s">
        <v>142</v>
      </c>
      <c r="M91" s="52" t="s">
        <v>268</v>
      </c>
      <c r="N91" s="52" t="s">
        <v>256</v>
      </c>
      <c r="O91" s="64" t="s">
        <v>269</v>
      </c>
    </row>
    <row r="92" spans="12:15" x14ac:dyDescent="0.2">
      <c r="L92" s="56" t="s">
        <v>314</v>
      </c>
      <c r="M92" s="52" t="s">
        <v>314</v>
      </c>
      <c r="N92" s="52" t="s">
        <v>256</v>
      </c>
      <c r="O92" s="64" t="s">
        <v>315</v>
      </c>
    </row>
    <row r="93" spans="12:15" x14ac:dyDescent="0.2">
      <c r="L93" s="56" t="s">
        <v>143</v>
      </c>
      <c r="M93" s="52" t="s">
        <v>280</v>
      </c>
      <c r="N93" s="52" t="s">
        <v>256</v>
      </c>
      <c r="O93" s="64" t="s">
        <v>144</v>
      </c>
    </row>
    <row r="94" spans="12:15" x14ac:dyDescent="0.2">
      <c r="L94" s="56" t="s">
        <v>145</v>
      </c>
      <c r="M94" s="52" t="s">
        <v>305</v>
      </c>
      <c r="N94" s="52" t="s">
        <v>306</v>
      </c>
      <c r="O94" s="64" t="s">
        <v>307</v>
      </c>
    </row>
    <row r="95" spans="12:15" x14ac:dyDescent="0.2">
      <c r="L95" s="56" t="s">
        <v>146</v>
      </c>
      <c r="M95" s="52" t="s">
        <v>314</v>
      </c>
      <c r="N95" s="52" t="s">
        <v>256</v>
      </c>
      <c r="O95" s="64" t="s">
        <v>315</v>
      </c>
    </row>
    <row r="96" spans="12:15" x14ac:dyDescent="0.2">
      <c r="L96" s="56" t="s">
        <v>147</v>
      </c>
      <c r="M96" s="52" t="s">
        <v>310</v>
      </c>
      <c r="N96" s="52" t="s">
        <v>245</v>
      </c>
      <c r="O96" s="64" t="s">
        <v>311</v>
      </c>
    </row>
    <row r="97" spans="12:15" x14ac:dyDescent="0.2">
      <c r="L97" s="56" t="s">
        <v>149</v>
      </c>
      <c r="M97" s="52" t="s">
        <v>324</v>
      </c>
      <c r="N97" s="52" t="s">
        <v>238</v>
      </c>
      <c r="O97" s="64" t="s">
        <v>325</v>
      </c>
    </row>
    <row r="98" spans="12:15" x14ac:dyDescent="0.2">
      <c r="L98" s="56" t="s">
        <v>150</v>
      </c>
      <c r="M98" s="52" t="s">
        <v>314</v>
      </c>
      <c r="N98" s="52" t="s">
        <v>256</v>
      </c>
      <c r="O98" s="64" t="s">
        <v>315</v>
      </c>
    </row>
    <row r="99" spans="12:15" x14ac:dyDescent="0.2">
      <c r="L99" s="56" t="s">
        <v>148</v>
      </c>
      <c r="M99" s="52" t="s">
        <v>289</v>
      </c>
      <c r="N99" s="52" t="s">
        <v>246</v>
      </c>
      <c r="O99" s="64" t="s">
        <v>290</v>
      </c>
    </row>
    <row r="100" spans="12:15" x14ac:dyDescent="0.2">
      <c r="L100" s="56" t="s">
        <v>151</v>
      </c>
      <c r="M100" s="52" t="s">
        <v>114</v>
      </c>
      <c r="N100" s="52" t="s">
        <v>306</v>
      </c>
      <c r="O100" s="64" t="s">
        <v>115</v>
      </c>
    </row>
    <row r="101" spans="12:15" x14ac:dyDescent="0.2">
      <c r="L101" s="56" t="s">
        <v>152</v>
      </c>
      <c r="M101" s="52" t="s">
        <v>296</v>
      </c>
      <c r="N101" s="52" t="s">
        <v>256</v>
      </c>
      <c r="O101" s="64" t="s">
        <v>297</v>
      </c>
    </row>
    <row r="102" spans="12:15" x14ac:dyDescent="0.2">
      <c r="L102" s="56" t="s">
        <v>153</v>
      </c>
      <c r="M102" s="52" t="s">
        <v>324</v>
      </c>
      <c r="N102" s="52" t="s">
        <v>238</v>
      </c>
      <c r="O102" s="64" t="s">
        <v>325</v>
      </c>
    </row>
    <row r="103" spans="12:15" x14ac:dyDescent="0.2">
      <c r="L103" s="56" t="s">
        <v>158</v>
      </c>
      <c r="M103" s="52" t="s">
        <v>255</v>
      </c>
      <c r="N103" s="52" t="s">
        <v>256</v>
      </c>
      <c r="O103" s="64" t="s">
        <v>257</v>
      </c>
    </row>
    <row r="104" spans="12:15" x14ac:dyDescent="0.2">
      <c r="L104" s="56" t="s">
        <v>165</v>
      </c>
      <c r="M104" s="52" t="s">
        <v>289</v>
      </c>
      <c r="N104" s="52" t="s">
        <v>246</v>
      </c>
      <c r="O104" s="64" t="s">
        <v>290</v>
      </c>
    </row>
    <row r="105" spans="12:15" x14ac:dyDescent="0.2">
      <c r="L105" s="56" t="s">
        <v>166</v>
      </c>
      <c r="M105" s="52" t="s">
        <v>289</v>
      </c>
      <c r="N105" s="52" t="s">
        <v>246</v>
      </c>
      <c r="O105" s="64" t="s">
        <v>290</v>
      </c>
    </row>
    <row r="106" spans="12:15" x14ac:dyDescent="0.2">
      <c r="L106" s="56" t="s">
        <v>167</v>
      </c>
      <c r="M106" s="52" t="s">
        <v>286</v>
      </c>
      <c r="N106" s="52" t="s">
        <v>246</v>
      </c>
      <c r="O106" s="64" t="s">
        <v>287</v>
      </c>
    </row>
    <row r="107" spans="12:15" x14ac:dyDescent="0.2">
      <c r="L107" s="56" t="s">
        <v>168</v>
      </c>
      <c r="M107" s="52" t="s">
        <v>299</v>
      </c>
      <c r="N107" s="52" t="s">
        <v>245</v>
      </c>
      <c r="O107" s="64" t="s">
        <v>300</v>
      </c>
    </row>
    <row r="108" spans="12:15" x14ac:dyDescent="0.2">
      <c r="L108" s="56" t="s">
        <v>169</v>
      </c>
      <c r="M108" s="52" t="s">
        <v>310</v>
      </c>
      <c r="N108" s="52" t="s">
        <v>245</v>
      </c>
      <c r="O108" s="64" t="s">
        <v>311</v>
      </c>
    </row>
    <row r="109" spans="12:15" x14ac:dyDescent="0.2">
      <c r="L109" s="56" t="s">
        <v>170</v>
      </c>
      <c r="M109" s="52" t="s">
        <v>299</v>
      </c>
      <c r="N109" s="52" t="s">
        <v>245</v>
      </c>
      <c r="O109" s="64" t="s">
        <v>300</v>
      </c>
    </row>
    <row r="110" spans="12:15" x14ac:dyDescent="0.2">
      <c r="L110" s="56" t="s">
        <v>171</v>
      </c>
      <c r="M110" s="52" t="s">
        <v>289</v>
      </c>
      <c r="N110" s="52" t="s">
        <v>246</v>
      </c>
      <c r="O110" s="64" t="s">
        <v>290</v>
      </c>
    </row>
    <row r="111" spans="12:15" x14ac:dyDescent="0.2">
      <c r="L111" s="56" t="s">
        <v>172</v>
      </c>
      <c r="M111" s="52" t="s">
        <v>262</v>
      </c>
      <c r="N111" s="52" t="s">
        <v>240</v>
      </c>
      <c r="O111" s="64" t="s">
        <v>263</v>
      </c>
    </row>
    <row r="112" spans="12:15" x14ac:dyDescent="0.2">
      <c r="L112" s="56" t="s">
        <v>173</v>
      </c>
      <c r="M112" s="52" t="s">
        <v>296</v>
      </c>
      <c r="N112" s="52" t="s">
        <v>256</v>
      </c>
      <c r="O112" s="64" t="s">
        <v>297</v>
      </c>
    </row>
    <row r="113" spans="12:15" x14ac:dyDescent="0.2">
      <c r="L113" s="56" t="s">
        <v>135</v>
      </c>
      <c r="M113" s="52" t="s">
        <v>135</v>
      </c>
      <c r="N113" s="52" t="s">
        <v>245</v>
      </c>
      <c r="O113" s="64" t="s">
        <v>136</v>
      </c>
    </row>
    <row r="114" spans="12:15" x14ac:dyDescent="0.2">
      <c r="L114" s="56" t="s">
        <v>174</v>
      </c>
      <c r="M114" s="52" t="s">
        <v>289</v>
      </c>
      <c r="N114" s="52" t="s">
        <v>246</v>
      </c>
      <c r="O114" s="64" t="s">
        <v>290</v>
      </c>
    </row>
    <row r="115" spans="12:15" x14ac:dyDescent="0.2">
      <c r="L115" s="56" t="s">
        <v>175</v>
      </c>
      <c r="M115" s="52" t="s">
        <v>296</v>
      </c>
      <c r="N115" s="52" t="s">
        <v>256</v>
      </c>
      <c r="O115" s="64" t="s">
        <v>297</v>
      </c>
    </row>
    <row r="116" spans="12:15" x14ac:dyDescent="0.2">
      <c r="L116" s="56" t="s">
        <v>176</v>
      </c>
      <c r="M116" s="52" t="s">
        <v>289</v>
      </c>
      <c r="N116" s="52" t="s">
        <v>246</v>
      </c>
      <c r="O116" s="64" t="s">
        <v>290</v>
      </c>
    </row>
    <row r="117" spans="12:15" x14ac:dyDescent="0.2">
      <c r="L117" s="56" t="s">
        <v>177</v>
      </c>
      <c r="M117" s="52" t="s">
        <v>296</v>
      </c>
      <c r="N117" s="52" t="s">
        <v>256</v>
      </c>
      <c r="O117" s="64" t="s">
        <v>297</v>
      </c>
    </row>
    <row r="118" spans="12:15" x14ac:dyDescent="0.2">
      <c r="L118" s="56" t="s">
        <v>155</v>
      </c>
      <c r="M118" s="52" t="s">
        <v>314</v>
      </c>
      <c r="N118" s="52" t="s">
        <v>256</v>
      </c>
      <c r="O118" s="64" t="s">
        <v>315</v>
      </c>
    </row>
    <row r="119" spans="12:15" x14ac:dyDescent="0.2">
      <c r="L119" s="56" t="s">
        <v>156</v>
      </c>
      <c r="M119" s="52" t="s">
        <v>262</v>
      </c>
      <c r="N119" s="52" t="s">
        <v>240</v>
      </c>
      <c r="O119" s="64" t="s">
        <v>263</v>
      </c>
    </row>
    <row r="120" spans="12:15" x14ac:dyDescent="0.2">
      <c r="L120" s="56" t="s">
        <v>154</v>
      </c>
      <c r="M120" s="52" t="s">
        <v>289</v>
      </c>
      <c r="N120" s="52" t="s">
        <v>246</v>
      </c>
      <c r="O120" s="64" t="s">
        <v>290</v>
      </c>
    </row>
    <row r="121" spans="12:15" x14ac:dyDescent="0.2">
      <c r="L121" s="56" t="s">
        <v>378</v>
      </c>
      <c r="M121" s="52" t="s">
        <v>378</v>
      </c>
      <c r="N121" s="52" t="s">
        <v>242</v>
      </c>
      <c r="O121" s="64" t="s">
        <v>379</v>
      </c>
    </row>
    <row r="122" spans="12:15" x14ac:dyDescent="0.2">
      <c r="L122" s="56" t="s">
        <v>330</v>
      </c>
      <c r="M122" s="52" t="s">
        <v>330</v>
      </c>
      <c r="N122" s="52" t="s">
        <v>243</v>
      </c>
      <c r="O122" s="64" t="s">
        <v>331</v>
      </c>
    </row>
    <row r="123" spans="12:15" x14ac:dyDescent="0.2">
      <c r="L123" s="56" t="s">
        <v>157</v>
      </c>
      <c r="M123" s="52" t="s">
        <v>135</v>
      </c>
      <c r="N123" s="52" t="s">
        <v>245</v>
      </c>
      <c r="O123" s="64" t="s">
        <v>136</v>
      </c>
    </row>
    <row r="124" spans="12:15" x14ac:dyDescent="0.2">
      <c r="L124" s="56" t="s">
        <v>159</v>
      </c>
      <c r="M124" s="52" t="s">
        <v>135</v>
      </c>
      <c r="N124" s="52" t="s">
        <v>245</v>
      </c>
      <c r="O124" s="64" t="s">
        <v>136</v>
      </c>
    </row>
    <row r="125" spans="12:15" x14ac:dyDescent="0.2">
      <c r="L125" s="56" t="s">
        <v>160</v>
      </c>
      <c r="M125" s="52" t="s">
        <v>114</v>
      </c>
      <c r="N125" s="52" t="s">
        <v>306</v>
      </c>
      <c r="O125" s="64" t="s">
        <v>115</v>
      </c>
    </row>
    <row r="126" spans="12:15" x14ac:dyDescent="0.2">
      <c r="L126" s="56" t="s">
        <v>161</v>
      </c>
      <c r="M126" s="52" t="s">
        <v>305</v>
      </c>
      <c r="N126" s="52" t="s">
        <v>306</v>
      </c>
      <c r="O126" s="64" t="s">
        <v>307</v>
      </c>
    </row>
    <row r="127" spans="12:15" x14ac:dyDescent="0.2">
      <c r="L127" s="56" t="s">
        <v>162</v>
      </c>
      <c r="M127" s="52" t="s">
        <v>135</v>
      </c>
      <c r="N127" s="52" t="s">
        <v>245</v>
      </c>
      <c r="O127" s="64" t="s">
        <v>136</v>
      </c>
    </row>
    <row r="128" spans="12:15" x14ac:dyDescent="0.2">
      <c r="L128" s="56" t="s">
        <v>163</v>
      </c>
      <c r="M128" s="52" t="s">
        <v>296</v>
      </c>
      <c r="N128" s="52" t="s">
        <v>256</v>
      </c>
      <c r="O128" s="64" t="s">
        <v>297</v>
      </c>
    </row>
    <row r="129" spans="12:15" x14ac:dyDescent="0.2">
      <c r="L129" s="56" t="s">
        <v>164</v>
      </c>
      <c r="M129" s="52" t="s">
        <v>262</v>
      </c>
      <c r="N129" s="52" t="s">
        <v>240</v>
      </c>
      <c r="O129" s="64" t="s">
        <v>263</v>
      </c>
    </row>
    <row r="130" spans="12:15" x14ac:dyDescent="0.2">
      <c r="L130" s="56" t="s">
        <v>178</v>
      </c>
      <c r="M130" s="52" t="s">
        <v>289</v>
      </c>
      <c r="N130" s="52" t="s">
        <v>246</v>
      </c>
      <c r="O130" s="64" t="s">
        <v>290</v>
      </c>
    </row>
    <row r="131" spans="12:15" x14ac:dyDescent="0.2">
      <c r="L131" s="56" t="s">
        <v>179</v>
      </c>
      <c r="M131" s="52" t="s">
        <v>305</v>
      </c>
      <c r="N131" s="52" t="s">
        <v>306</v>
      </c>
      <c r="O131" s="64" t="s">
        <v>180</v>
      </c>
    </row>
    <row r="132" spans="12:15" x14ac:dyDescent="0.2">
      <c r="L132" s="56" t="s">
        <v>181</v>
      </c>
      <c r="M132" s="52" t="s">
        <v>114</v>
      </c>
      <c r="N132" s="52" t="s">
        <v>306</v>
      </c>
      <c r="O132" s="64" t="s">
        <v>115</v>
      </c>
    </row>
    <row r="133" spans="12:15" x14ac:dyDescent="0.2">
      <c r="L133" s="56" t="s">
        <v>114</v>
      </c>
      <c r="M133" s="52" t="s">
        <v>114</v>
      </c>
      <c r="N133" s="52" t="s">
        <v>306</v>
      </c>
      <c r="O133" s="64" t="s">
        <v>115</v>
      </c>
    </row>
    <row r="134" spans="12:15" x14ac:dyDescent="0.2">
      <c r="L134" s="56" t="s">
        <v>262</v>
      </c>
      <c r="M134" s="52" t="s">
        <v>262</v>
      </c>
      <c r="N134" s="52" t="s">
        <v>240</v>
      </c>
      <c r="O134" s="64" t="s">
        <v>263</v>
      </c>
    </row>
    <row r="135" spans="12:15" x14ac:dyDescent="0.2">
      <c r="L135" s="56" t="s">
        <v>274</v>
      </c>
      <c r="M135" s="52" t="s">
        <v>274</v>
      </c>
      <c r="N135" s="52" t="s">
        <v>256</v>
      </c>
      <c r="O135" s="64" t="s">
        <v>275</v>
      </c>
    </row>
    <row r="136" spans="12:15" x14ac:dyDescent="0.2">
      <c r="L136" s="56" t="s">
        <v>182</v>
      </c>
      <c r="M136" s="75" t="s">
        <v>286</v>
      </c>
      <c r="N136" s="75" t="s">
        <v>246</v>
      </c>
      <c r="O136" s="73" t="s">
        <v>287</v>
      </c>
    </row>
  </sheetData>
  <sheetProtection password="E7FD" sheet="1" objects="1"/>
  <mergeCells count="3">
    <mergeCell ref="B30:C30"/>
    <mergeCell ref="C64:D64"/>
    <mergeCell ref="B3:C3"/>
  </mergeCells>
  <phoneticPr fontId="2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23</vt:i4>
      </vt:variant>
    </vt:vector>
  </HeadingPairs>
  <TitlesOfParts>
    <vt:vector size="31" baseType="lpstr">
      <vt:lpstr>Identif</vt:lpstr>
      <vt:lpstr>CaractP</vt:lpstr>
      <vt:lpstr>Descr</vt:lpstr>
      <vt:lpstr>Impact</vt:lpstr>
      <vt:lpstr>Desp</vt:lpstr>
      <vt:lpstr>PGInv</vt:lpstr>
      <vt:lpstr>CondProm</vt:lpstr>
      <vt:lpstr>Listas</vt:lpstr>
      <vt:lpstr>acção</vt:lpstr>
      <vt:lpstr>CaractP!Área_de_Impressão</vt:lpstr>
      <vt:lpstr>CondProm!Área_de_Impressão</vt:lpstr>
      <vt:lpstr>Descr!Área_de_Impressão</vt:lpstr>
      <vt:lpstr>Desp!Área_de_Impressão</vt:lpstr>
      <vt:lpstr>Identif!Área_de_Impressão</vt:lpstr>
      <vt:lpstr>Impact!Área_de_Impressão</vt:lpstr>
      <vt:lpstr>PGInv!Área_de_Impressão</vt:lpstr>
      <vt:lpstr>cjuridica</vt:lpstr>
      <vt:lpstr>ilhas</vt:lpstr>
      <vt:lpstr>lcodpostal</vt:lpstr>
      <vt:lpstr>lconcelho</vt:lpstr>
      <vt:lpstr>listax</vt:lpstr>
      <vt:lpstr>listaxy</vt:lpstr>
      <vt:lpstr>llocalidade</vt:lpstr>
      <vt:lpstr>pontuação10</vt:lpstr>
      <vt:lpstr>pontuação20</vt:lpstr>
      <vt:lpstr>pontuaçãob</vt:lpstr>
      <vt:lpstr>pontuaçãod</vt:lpstr>
      <vt:lpstr>pontuaçãoe</vt:lpstr>
      <vt:lpstr>rubricas</vt:lpstr>
      <vt:lpstr>rubricas2</vt:lpstr>
      <vt:lpstr>Desp!Títulos_de_Impressão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MS197510</dc:creator>
  <cp:lastModifiedBy>Marino JV. Silva</cp:lastModifiedBy>
  <cp:lastPrinted>2017-04-10T16:39:04Z</cp:lastPrinted>
  <dcterms:created xsi:type="dcterms:W3CDTF">2007-11-15T18:23:19Z</dcterms:created>
  <dcterms:modified xsi:type="dcterms:W3CDTF">2024-08-26T10:42:23Z</dcterms:modified>
</cp:coreProperties>
</file>