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couto\OneDrive - PGA\Olga IC. Couto - Conta RAA_2021\Docs integrantes da Conta_entregues ao TC a xx.06.2022\"/>
    </mc:Choice>
  </mc:AlternateContent>
  <bookViews>
    <workbookView xWindow="0" yWindow="0" windowWidth="23040" windowHeight="8328"/>
  </bookViews>
  <sheets>
    <sheet name="Quadro A 17" sheetId="1" r:id="rId1"/>
  </sheets>
  <externalReferences>
    <externalReference r:id="rId2"/>
  </externalReferences>
  <definedNames>
    <definedName name="_xlnm.Print_Area" localSheetId="0">'Quadro A 17'!$C$3:$J$227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0">'Quadro A 17'!$3:$3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226" i="1"/>
  <c r="H226" i="1"/>
  <c r="J174" i="1"/>
  <c r="I174" i="1"/>
  <c r="H174" i="1"/>
  <c r="J166" i="1"/>
  <c r="I166" i="1"/>
  <c r="H166" i="1"/>
  <c r="J159" i="1"/>
  <c r="I159" i="1"/>
  <c r="H159" i="1"/>
  <c r="J130" i="1"/>
  <c r="I130" i="1"/>
  <c r="H130" i="1"/>
  <c r="J125" i="1"/>
  <c r="I125" i="1"/>
  <c r="H125" i="1"/>
  <c r="J96" i="1"/>
  <c r="I96" i="1"/>
  <c r="H96" i="1"/>
  <c r="J88" i="1"/>
  <c r="I88" i="1"/>
  <c r="H88" i="1"/>
  <c r="J70" i="1"/>
  <c r="I70" i="1"/>
  <c r="H70" i="1"/>
  <c r="J66" i="1"/>
  <c r="I66" i="1"/>
  <c r="H66" i="1"/>
  <c r="J58" i="1"/>
  <c r="I58" i="1"/>
  <c r="H58" i="1"/>
  <c r="J8" i="1"/>
  <c r="J227" i="1" s="1"/>
  <c r="I8" i="1"/>
  <c r="I227" i="1" s="1"/>
  <c r="H8" i="1"/>
  <c r="H227" i="1" s="1"/>
</calcChain>
</file>

<file path=xl/sharedStrings.xml><?xml version="1.0" encoding="utf-8"?>
<sst xmlns="http://schemas.openxmlformats.org/spreadsheetml/2006/main" count="337" uniqueCount="326">
  <si>
    <t>(euros)</t>
  </si>
  <si>
    <t>Departamento</t>
  </si>
  <si>
    <t>Programa</t>
  </si>
  <si>
    <t>Medida</t>
  </si>
  <si>
    <t>Projecto</t>
  </si>
  <si>
    <t>Sub-Projecto</t>
  </si>
  <si>
    <t xml:space="preserve">Dotações Corrigidas </t>
  </si>
  <si>
    <t>Despesa Paga</t>
  </si>
  <si>
    <t>Empréstimos</t>
  </si>
  <si>
    <t>PGR</t>
  </si>
  <si>
    <t>02 - GOVERNAÇÃO E REPRESENTAÇÃO EXTERNA</t>
  </si>
  <si>
    <t>01 - INFORMAÇÃO, COMUNICAÇÃO E COOPERAÇÃO EXTERNA</t>
  </si>
  <si>
    <t>0101 - Apoio aos Media</t>
  </si>
  <si>
    <t>00002 - Plataforma Eletrónica de Comunicação com o Cidadão</t>
  </si>
  <si>
    <t>0104 - Relações com atlânt. e territ. interesse estratég.</t>
  </si>
  <si>
    <t>00003 - HEXAGONE</t>
  </si>
  <si>
    <t>00004 -  Ilhas de Inovação</t>
  </si>
  <si>
    <t>00005 - INTEGRA</t>
  </si>
  <si>
    <t>Subtotal</t>
  </si>
  <si>
    <t>VPGR</t>
  </si>
  <si>
    <t>03 - SOLIDARIEDADE, SEGURANÇA SOCIAL E HABITAÇÃO</t>
  </si>
  <si>
    <t>02 - SOLID., IGUALDADE, HABIT., PODER LOCAL E COMUNIDADES</t>
  </si>
  <si>
    <t>0201 - Apoio à Infância e juventude</t>
  </si>
  <si>
    <t>00001 - Criação,melhoamento e apetrechamento de equipamentos sociais de apoio à infância e juventude</t>
  </si>
  <si>
    <t xml:space="preserve">    00004 - Rede de Amas</t>
  </si>
  <si>
    <t xml:space="preserve">    00005 - Construção de Creche em Santo António - Associação para o Desenvolvimento, em Ponta Delgada (São Miguel)</t>
  </si>
  <si>
    <t xml:space="preserve">00006 - Obras de beneficiação do infantário "O Carrocel"- Associação dos Funcionários da Administração Regional da Ilha Terceira, em Angra do Heroísmo </t>
  </si>
  <si>
    <t xml:space="preserve">    00007 - Ampliação da Creche da Maia - Casa do Povo da Maia,na Ribeira Grande (São Miguel)</t>
  </si>
  <si>
    <t xml:space="preserve">    00009 - Construção de Centro de Atividades de Tempos Livres na Candelária - Asssociação de Juventude da Candelária em Ponta Delgada (São Miguel)</t>
  </si>
  <si>
    <t xml:space="preserve">    00012 - Requalificação da Creche o Girassol - Centro de Bem Estar Social da Paróquia de Santa Cruz das Flores (Flores)</t>
  </si>
  <si>
    <t>0202 - Apoio à Família, Comunidade e Serviços</t>
  </si>
  <si>
    <t>00003 - Apoios para combate à pandemia COVID-19</t>
  </si>
  <si>
    <t>00005 - Criação, melhoramento e apetrechamento de edifícios e equipamentos de apoio à Comunidade e dos Serviços da Segurança Social</t>
  </si>
  <si>
    <t xml:space="preserve">    00006 - Criação do Centro de Acolhimento da Horta - Santa Casa da Misericórdia da Horta (Faial)</t>
  </si>
  <si>
    <t>00007 - Modernização do parque de viaturas das IPSS e Misericórdias</t>
  </si>
  <si>
    <t xml:space="preserve">    00008 - Construção do Centro Intergeracional de Santo Antão - Centro Paroquial e Social de Santo Antão na Calheta (São Jorge)</t>
  </si>
  <si>
    <t xml:space="preserve">    00009 - Construção do Edifício Intergeracional da Feteira da Horta - 2ª Fase - Casa do Povo da Feteira na Horta (Faial)</t>
  </si>
  <si>
    <t xml:space="preserve">    00010 - Construção do Centro Intergeracional de Vila Franca do Campo - 2ª Fase - Santa Casa da Misericórdia de Vila Franca do Campo (São Miguel)</t>
  </si>
  <si>
    <t xml:space="preserve">    00011 - Criação do Centro de Acolhimento Temporário na Urzelina - Instituto de Santa Catarina (São Jorge)</t>
  </si>
  <si>
    <t>0203 - Apoio aos Públicos com Necessidades Especiais</t>
  </si>
  <si>
    <t xml:space="preserve">    00001 - Criação, melhoramento e apetrechamento de equipamentos sociais de apoio à deficiência</t>
  </si>
  <si>
    <t xml:space="preserve">    00002 - Construção do Centro de Atividades de Tempos Livres Inclusivo e de Centro de Dia Especializado – Lajes das Flores  </t>
  </si>
  <si>
    <t xml:space="preserve">    00003 - Adaptação de Edifício a Centro de Atividades Ocupacionais e Lar Residencial -  Santa Casa da Misericórdia da Horta (Faial)  </t>
  </si>
  <si>
    <t xml:space="preserve">    00004 - Criação do Centro de Atendimento, Acompanhamento e Reabilitação Social para Pessoas com Deficiência e Incapacidade - Santa Casa da Misericórdia de Angra do Heroísmo (Terceira) </t>
  </si>
  <si>
    <t xml:space="preserve">    00005 - Reabilitação de edifício para Centro de Apoio à Deficiência - Aurora Social em Ponta Delgada (São Miguel)  </t>
  </si>
  <si>
    <t xml:space="preserve">    00006 - Construção do Centro de Paralisia Cerebral de São Miguel  </t>
  </si>
  <si>
    <t xml:space="preserve">    00007 - Construção do Lar Residencial e Centro de Atividades Ocupacionais na Lagoa - 1ª Fase - Santa Casa da Misericórdia de Santo António da Lagoa (São Miguel) </t>
  </si>
  <si>
    <t xml:space="preserve">    00008 - Construção do Centro de Atividades Ocupacionais da Zona Norte de Ponta Delgada - Associação de Desenvolvimento e Promoção de Santa Bárbara em Ponta Delgada (São Miguel) </t>
  </si>
  <si>
    <t xml:space="preserve">    00009 -  Construção do Centro de Atividades Ocupacionais no Pico - Santa Casa da Misericórdia da Madalena (Pico)</t>
  </si>
  <si>
    <t xml:space="preserve">    00010 - Adaptação de imóvel a Lar Residencial em Santa Maria - Santa Casa da Misericórdia de Vila do Porto </t>
  </si>
  <si>
    <t>0204 - Apoio a Idosos</t>
  </si>
  <si>
    <t>00003 - Rede de Cuidados Continuados dos Açores</t>
  </si>
  <si>
    <t xml:space="preserve">    00004 - Idosos em casa "Novos Idosos"</t>
  </si>
  <si>
    <t>00005 - Criação da Unidade de Cuidados Continuados da Santa Casa da Misericórdia de Ponta Delgada (São Miguel)</t>
  </si>
  <si>
    <t xml:space="preserve">    00009 - Ampliação do Centro de Dia da Conceição - Associação de Pais e Amigos dos Deficientes da Ilha do Faial</t>
  </si>
  <si>
    <t xml:space="preserve">    00010 - Reabilitação da Estrutura Residencial para Idosos  - Santa Casa da Misericórdia do Nordeste (São Miguel)</t>
  </si>
  <si>
    <t xml:space="preserve">    00011 - Ampliação do Centro de Alojamento temporário da Madalena - Santa Casa da Misericórdia da Madalena (Pico)</t>
  </si>
  <si>
    <t xml:space="preserve">    00012 - Reconstrução e Ampliação de ERPI para Criação de valência de Centro de Alojamento Temporário em São Roque do Pico - Santa Casa da Misericórdia de São Roque do Pico</t>
  </si>
  <si>
    <t>0205 - Igualdade de Oportunidades, Inclusão Social e Comb</t>
  </si>
  <si>
    <t>00001 - Projetos de intervenção social de caráter inovador e experimental</t>
  </si>
  <si>
    <t>00002 - Campanhas de sensibilização para a promoção da inclusão de minorias sujeitas a discriminações múltiplas</t>
  </si>
  <si>
    <t>00003 - Projetos de intervenção social vocacionados para a promoção da inclusão de crianças e jovens</t>
  </si>
  <si>
    <t>00004 -  Projetos de intervenção social vocacionados para a promoção da inclusão de idosos</t>
  </si>
  <si>
    <t>00005 - Projetos de intervenção social vocacionados para a promoção da inclusão de pessoas com deficiência e incapacidade</t>
  </si>
  <si>
    <t>00006 -  Projetos de intervenção social vocacionados para a reabilitação e promoção da inclusão de públicos em situação de grave exclusão social</t>
  </si>
  <si>
    <t>00007- Criação de estruturas multidisciplinares com intervenção técnica especializada</t>
  </si>
  <si>
    <t>00008 - Apoio técnico e capacitação das IPSS</t>
  </si>
  <si>
    <t>00010 - Medidas de combate à pobreza</t>
  </si>
  <si>
    <t>00011 - Garantir a igualdade de oportunidades a jovens de famílias carenciadas, na permanência no ensino superior - Propinas</t>
  </si>
  <si>
    <t>0206 - Promoção, Reabilitação e Renovação Habitacional</t>
  </si>
  <si>
    <t>00002 - Operações urbanísticas e reabilitação de infraestruturas habitacionais</t>
  </si>
  <si>
    <t>00003 - Reabilitação do parque habitacional da Região</t>
  </si>
  <si>
    <t xml:space="preserve">    00007 - Empreitada de conclusão infraestruturas de Trás-os-Mosteiros, Ribeira Grande</t>
  </si>
  <si>
    <t>0207 - Arrendamento Acessivel e Cooperação</t>
  </si>
  <si>
    <t>00002 - Construção/arrendamento de fogos para arrendamento/subarrendamento apoiado</t>
  </si>
  <si>
    <t>0209 - Recuperação dos efeitos da intempérie Lorenzo</t>
  </si>
  <si>
    <t>00001 - Apoio à reabilitação em habitações danificadas pela intempérie</t>
  </si>
  <si>
    <t>0214 - Imigrado e Interculturalidade</t>
  </si>
  <si>
    <t>00004 -  Regions for Migrants and Refugees Integration</t>
  </si>
  <si>
    <t>0215 - Aerogare Civil das Lajes</t>
  </si>
  <si>
    <t>00002 - Construção do Terminal de Carga da Aerogare Civil das Lajes</t>
  </si>
  <si>
    <t>SRFPAP</t>
  </si>
  <si>
    <t>08 - FINANÇAS E ADMINISTRAÇÃO PÚBLICA</t>
  </si>
  <si>
    <t>03 - COMPETITIVIDADE EMPRESARIAL E ADMINISTRAÇÃO PÚBLICA</t>
  </si>
  <si>
    <t>0301 - Competitividade Empresarial</t>
  </si>
  <si>
    <t>00001 - Sistemas de incentivos à competitividade empresarial</t>
  </si>
  <si>
    <t xml:space="preserve">    00003 - Instrumentos Financeiros</t>
  </si>
  <si>
    <t>0303 - Modernização e Reestruturação da Administração Púb</t>
  </si>
  <si>
    <t xml:space="preserve">    00005 - Rede Integrada de Gestão de Processos na Administração Pública - Açores/Cabo Verde 2020 (RIGPAP-ACV) - Projeto MAC2-5.11A-357</t>
  </si>
  <si>
    <t>0306 - Estatística</t>
  </si>
  <si>
    <t xml:space="preserve">    00002 - ECOMAC MAC/5.1a/004</t>
  </si>
  <si>
    <t>00003 - MEDECOAZUL MAC2/5.11a/232</t>
  </si>
  <si>
    <t xml:space="preserve">    00004 - Estatísticas Oficiais para uma Cidadania Inclusiva</t>
  </si>
  <si>
    <t>0307 - Planeamento e Finanças</t>
  </si>
  <si>
    <t>00001 - Gestão, Acompanhamento, Controlo e Avaliação do Plano e Fundos Estruturais</t>
  </si>
  <si>
    <t>SR:E</t>
  </si>
  <si>
    <t>05 - EDUCAÇÃO</t>
  </si>
  <si>
    <t>04 - EDUCAÇÃO</t>
  </si>
  <si>
    <t>0405 - Escolas Digitais</t>
  </si>
  <si>
    <t>00001 - Projetos inerentes à utilização das tecnologias de informação e comunicação</t>
  </si>
  <si>
    <t>00002 - Sistema de Gestão Escolar com recurso às novas tecnologias</t>
  </si>
  <si>
    <t>00003 - Escolas digitais</t>
  </si>
  <si>
    <t>SRSD</t>
  </si>
  <si>
    <t>04 - SAÚDE</t>
  </si>
  <si>
    <t>05 - SAÚDE, DESPORTO E PROTEÇÃO CIVIL</t>
  </si>
  <si>
    <t>0502 - Apetrechamento e Modernização</t>
  </si>
  <si>
    <t>00001 -Equipamentos para Unidades de Saúde de Ilha, Centro de Oncologia dos Açores e Hospitais</t>
  </si>
  <si>
    <t>0503 - Apoios e Acordos</t>
  </si>
  <si>
    <t xml:space="preserve">    00003 - Criação do Centro de Atendimento, Acompanhamento e Reabilitação Social para Pessoas com Deficiência e Incapacidade</t>
  </si>
  <si>
    <t>0506 - Tecnologias na Saúde</t>
  </si>
  <si>
    <t>00001 - Tecnologias na Saúde</t>
  </si>
  <si>
    <t xml:space="preserve">    00002 - Telesaúde (Teleconsulta e telemonitorização)</t>
  </si>
  <si>
    <t>0507 - Capacitação do sistema de Saúde</t>
  </si>
  <si>
    <t xml:space="preserve">    00001 - Retoma e recuperação da atividade</t>
  </si>
  <si>
    <t>00002 - Reforço da capacidade instalada</t>
  </si>
  <si>
    <t>00003 - Medidas de Combate à COVID-19</t>
  </si>
  <si>
    <t xml:space="preserve">    00004 - Vale Saúde</t>
  </si>
  <si>
    <t>00005 - CIRURGE</t>
  </si>
  <si>
    <t>0509 - Desporto Crianças e Jovens</t>
  </si>
  <si>
    <t>00001 - Promoção da literacia motora</t>
  </si>
  <si>
    <t>0511 - Atividade Física</t>
  </si>
  <si>
    <t>00001 - Retoma da atividade física para adultos e cidadãos portadores de deficiência</t>
  </si>
  <si>
    <t>0512 - Instalações Desportivas</t>
  </si>
  <si>
    <t>00003 -  Reabilitação do Parque Desportivo Regional</t>
  </si>
  <si>
    <t>0514 - Equipamentos e Comunicações</t>
  </si>
  <si>
    <t>00002 - Viaturas dos Corpos de Bombeiros</t>
  </si>
  <si>
    <t xml:space="preserve">    00006 - Veículos Tanques de Intervenção Tática</t>
  </si>
  <si>
    <t>0515 - Infraestuturas do SRPCBA</t>
  </si>
  <si>
    <t>00003 - Construção do Quartel da AHBV da Povoação</t>
  </si>
  <si>
    <t>00004 -  Construção do Quartel da AHBV do Faial</t>
  </si>
  <si>
    <t>0517 - Formação</t>
  </si>
  <si>
    <t>00004 -  Sensibilização</t>
  </si>
  <si>
    <t>SRADR</t>
  </si>
  <si>
    <t>13 - AGRICULTURA</t>
  </si>
  <si>
    <t>06 - AGRICULTURA, FLORESTAS E DESENVOLVIMENTO RURAL</t>
  </si>
  <si>
    <t>0602 - Desenv. sustentável, biodiversidade e alt. climát.</t>
  </si>
  <si>
    <t>00003 - Segurança Alimentar e Sanidade Animal</t>
  </si>
  <si>
    <t>00013 - Medidas Florestais de Desenvolvimento Rural</t>
  </si>
  <si>
    <t>00014 - Fomento Florestal</t>
  </si>
  <si>
    <t>00015 - Promoção do Uso Múltiplo da Floresta</t>
  </si>
  <si>
    <t>00016 - Life IP Climaz</t>
  </si>
  <si>
    <t>00019 - Acompanhamento das Intervenções Comunitárias</t>
  </si>
  <si>
    <t>0603 - Infraestruturas públicas de apoio sector produtivo</t>
  </si>
  <si>
    <t>00005 - Caminhos e infraestruturas de base para apoio ao setor florestal e rural</t>
  </si>
  <si>
    <t>SRMP</t>
  </si>
  <si>
    <t>10 - Mar</t>
  </si>
  <si>
    <t>07 - PESCAS, AQUICULTURA E ASSUNTOS DO MAR</t>
  </si>
  <si>
    <t>0701 - Controlo, Inspeção e Gestão</t>
  </si>
  <si>
    <t xml:space="preserve">    00002 - Plano de Ação do Sistema Nacional de Controlo das Pescas:capacidade inspetiva, formação e sensibilização</t>
  </si>
  <si>
    <t>00003 - Plano de Ação do Sistema Nacional de Controlo das Pescas: Acompanhamento, Vigilância e Gestão Eletrónica</t>
  </si>
  <si>
    <t>00006 - Projetos PLASMAR e OCEANLIT</t>
  </si>
  <si>
    <t>00007 - Programa Nacional de Recolha de Dados (PNRD)</t>
  </si>
  <si>
    <t>00008 - Cluster do Mar dos Açores</t>
  </si>
  <si>
    <t>0702 - Infraestruturas de Apoio às Pescas</t>
  </si>
  <si>
    <t>00002 - Fecho da empreitada do porto de pesca do Topo</t>
  </si>
  <si>
    <t>00003 - Melhoria das condições operacionais e de segurança do núcleo de pesca do porto da Madalena</t>
  </si>
  <si>
    <t>0705 - Regimes de Apoio e Assistência Técnica do Mar 2020</t>
  </si>
  <si>
    <t>00001 - Apoio ao investimento no âmbito dos projetos MAR 2020</t>
  </si>
  <si>
    <t>0706 - Gestão e Requalificação da Orla Costeira</t>
  </si>
  <si>
    <t>00001 - Gestão e requalificação das zonas costeiras</t>
  </si>
  <si>
    <t>00003 - Projeto ABACO</t>
  </si>
  <si>
    <t xml:space="preserve">    00004 - Intervenções de Estabilização e Requalificação da orla costeira</t>
  </si>
  <si>
    <t xml:space="preserve">    00005 - Proteção e estabilização da zona costeira da Barra, Santa Cruz da Graciosa</t>
  </si>
  <si>
    <t xml:space="preserve">    00006 - Requalificação costeira da Fajã S. João, S. Jorge</t>
  </si>
  <si>
    <t xml:space="preserve">    00007 - Reforço e reabilitação costeira da zona do porto S. Vicente Ferreira, S. Miguel</t>
  </si>
  <si>
    <t>00008 - Proteção e estabilização costeira da falésia dos Fenais e Ventosa, Graciosa</t>
  </si>
  <si>
    <t>00010 - Estabilização costeira adjacente ao museu da indústria baleeira de S. Roque do Pico</t>
  </si>
  <si>
    <t>0707 - Monitorização, promoção, fiscalização e ação ambiental marinha</t>
  </si>
  <si>
    <t>00004 -  Projeto LIFE-IP Azores Natura - componente marinha</t>
  </si>
  <si>
    <t>00005 - Projeto MISTIC SEAS III</t>
  </si>
  <si>
    <t>00006 - Projeto RAGES - Risk-based Approaches to Good Environmental Status</t>
  </si>
  <si>
    <t>00007 - Projeto PLASMAR +</t>
  </si>
  <si>
    <t>00009 - Projetos MARCET II, INTERTAGUA, IMPLAMAC, OCEANLIT e SMARTBLUEF</t>
  </si>
  <si>
    <t>00010 - Projeto LIFE-IP CLIMAZ</t>
  </si>
  <si>
    <t xml:space="preserve">    00011 - Projeto MSP-OR Advancing Maritime Spatial Planning in Outermost Regions</t>
  </si>
  <si>
    <t>00012 - Colmatação de lacunas sobre a caracterização do espaço marítimo</t>
  </si>
  <si>
    <t xml:space="preserve">    00013 - Estudo hidrodinâmico das condições oceanográficas na costa norte da Ilha de São Jorge </t>
  </si>
  <si>
    <t xml:space="preserve">    00014 - Ordenamento do Espaço Marítimo Nacional - Açores</t>
  </si>
  <si>
    <t xml:space="preserve">    00015 - Operacionalização do serviço do Parque Marinho dos Açores (PMA)</t>
  </si>
  <si>
    <t>0708 - Escola do Mar dos Açores</t>
  </si>
  <si>
    <t>00001 - Escola do Mar</t>
  </si>
  <si>
    <t>SRCCTD</t>
  </si>
  <si>
    <t>06 - CULTURA, CIÊNCIA E TRANSIÇÃO DIGITAL</t>
  </si>
  <si>
    <t>08 - CULTURA, CIÊNCIA E TRANSIÇÃO DIGITAL</t>
  </si>
  <si>
    <t>0806 - Construção de parques de Ciência e Tecnologia</t>
  </si>
  <si>
    <t>00001 - Parque de Ciência e Tecnologia da ilha Terceira</t>
  </si>
  <si>
    <t>0807 - Ações Valoriz. e Promoção Trans. e Transf. Digital</t>
  </si>
  <si>
    <t>00003 - Autonomia Digital Açores</t>
  </si>
  <si>
    <t xml:space="preserve">0808 -  Iniciativas, projetos, ações e infraestruturas para a Transição e Transformação Digital no âmbito do Plano de Recuperação e Resiliência </t>
  </si>
  <si>
    <t xml:space="preserve">    00002 - APR + Serviços mais ágeis          </t>
  </si>
  <si>
    <t xml:space="preserve">    00003 - APR + Proativa           </t>
  </si>
  <si>
    <t>SRAAC</t>
  </si>
  <si>
    <t>07 - AMBIENTE E AÇÃO CLIMÁTICA</t>
  </si>
  <si>
    <t>09 - AMBIENTE, ALTERAÇÕES CLIMÁTICAS E TERRITÓRIO</t>
  </si>
  <si>
    <t>0901 - Planeamento, Inspeção e Promoção Ambiental</t>
  </si>
  <si>
    <t>00005 - Renovação da exposição do Centro de Interpretação do Vulcão dos Capelinhos</t>
  </si>
  <si>
    <t>00007 - Infraestrutura de Dados Espaciais dos Açores (IDE.A)</t>
  </si>
  <si>
    <t>00009 - Licenciamento Único Ambiental Açores</t>
  </si>
  <si>
    <t>00010 - Projeto LIFE AZORES</t>
  </si>
  <si>
    <t>00011 - Projeto LIFE BEETLES</t>
  </si>
  <si>
    <t>00012 - Proj.LIFE IP CLIMAZ</t>
  </si>
  <si>
    <t>00013 - Projeto LIFE VIDALIA</t>
  </si>
  <si>
    <t>00014 - Estudos e Projetos a Programas Comunitários</t>
  </si>
  <si>
    <t>00015 - Inspeção Regional do Ambiente (IRA)</t>
  </si>
  <si>
    <t>0902 - Qualidade Ambiental e Alterações Climáticas</t>
  </si>
  <si>
    <t>00002 - Rede de monitorização e plataforma de informação da qualidade do ar</t>
  </si>
  <si>
    <t>00004 -  PLANCLIMAC - Alterações Climáticas</t>
  </si>
  <si>
    <t>00007- Apoio à recolha seletiva de resíduos urbanos biodegradáveis</t>
  </si>
  <si>
    <t>00008 - Sistema de depósito de embalagens não reutilizáveis de bebidas nos Açores - EEA Grants</t>
  </si>
  <si>
    <t>0903 - Conservação da Natureza e biodiversidade</t>
  </si>
  <si>
    <t xml:space="preserve">    00004 - Recuperação de trilhos e infraestruturas de apoio da Fajã de Santo Cristo</t>
  </si>
  <si>
    <t>00006 - Projeto LIFE VIDALIA - - LIFE17 NAT/PT/000510</t>
  </si>
  <si>
    <t>00007- Projeto LIFE AZORES NATURA - LIFE17 IPE/PT/000010</t>
  </si>
  <si>
    <t>00008 - Projeto LIFE BEETLES  - LIFE18 NAT/PT/000864</t>
  </si>
  <si>
    <t>00009 - Requalificação dos percursos pedestres da Caldeira da Serra de Santa Bárbara -Terceira</t>
  </si>
  <si>
    <t>00010 - Requalificação do miradouro e do trilho da Lagoa do Fogo - São Miguel</t>
  </si>
  <si>
    <t>0904 - Recursos Hídricos e Rede Hidrográfica</t>
  </si>
  <si>
    <t>00006 -  Projeto MITIMAC Água</t>
  </si>
  <si>
    <t>00008 - Requalificação da rede hidrográfica</t>
  </si>
  <si>
    <t>0905 - Ordenamento e Gestão do Território</t>
  </si>
  <si>
    <t>00002 - Avaliação de instrumentos de Gestão Territorial</t>
  </si>
  <si>
    <t>00003 - Revisão e alteração de Instrumentos de Gestão Territorial</t>
  </si>
  <si>
    <t xml:space="preserve">    00004 - Implementação de Instrumentos de Gestão Territorial</t>
  </si>
  <si>
    <t>00005 - Prevenção de Riscos Naturais</t>
  </si>
  <si>
    <t xml:space="preserve">    00006 - Portal do Ordenamento do Território dos Açores</t>
  </si>
  <si>
    <t>00007- Projeto LIFE CLIMAZ</t>
  </si>
  <si>
    <t>00010 - Sistema de Recolha e Gestão de Informação Cadastral (SiRGIC)</t>
  </si>
  <si>
    <t>SRTTE</t>
  </si>
  <si>
    <t>12 - TRANSPORTES, TURISMO E ENERGIA</t>
  </si>
  <si>
    <t>10 - TRANSPORTES, TURISMO E ENERGIA</t>
  </si>
  <si>
    <t>1002 - Serviços Energéticos</t>
  </si>
  <si>
    <t>00002 - Modernização e desmaterialização de Serviços</t>
  </si>
  <si>
    <t>1003 - Mobilidade Elétrica</t>
  </si>
  <si>
    <t>00002 - Plano para Mobilidade Elétrica nos Açores, Ações de Sensibilização e Divulgação</t>
  </si>
  <si>
    <t>1004 - Politica Energética</t>
  </si>
  <si>
    <t>00001 - Projetos Europeus</t>
  </si>
  <si>
    <t>1005 - Promoção e Desenvolvimento Turístico</t>
  </si>
  <si>
    <t>00001 - Promoção do Destino</t>
  </si>
  <si>
    <t>1006 - Sustentabilidade do Destino Turístico</t>
  </si>
  <si>
    <t>00003 - Organização de Eventos com Repercussão na Promoção</t>
  </si>
  <si>
    <t>1007 - Qualificação do Destino</t>
  </si>
  <si>
    <t>00002 - Valorização do Destino Turístico</t>
  </si>
  <si>
    <t>SRJQPE</t>
  </si>
  <si>
    <t>09 - TRABALHO, VALORIZAÇÃO PROFISSIONAL E EMPREGO</t>
  </si>
  <si>
    <t>11 - JUVENTUDE, EMPREGO, COMÉRCIO E INDÚSTRIA</t>
  </si>
  <si>
    <t>1104 - Apoio ao Desenvolvimento das Empresas Artesanais</t>
  </si>
  <si>
    <t>00001 - Competitividade e inovação das empresas artesanais nos Açores</t>
  </si>
  <si>
    <t>00002 - Azores NewCraft- Internacionalização</t>
  </si>
  <si>
    <t>00003 - Craf &amp; Art - Capacitar Pela Inovação</t>
  </si>
  <si>
    <t>00006 -  ModaMac</t>
  </si>
  <si>
    <t>00007 - Açores Artesanal</t>
  </si>
  <si>
    <t>00008 - Promoção e comercialização do Artesanato dos Açores</t>
  </si>
  <si>
    <t>1105 - Gestão e Promoção da Marca Açores</t>
  </si>
  <si>
    <t>00001 - Promoção e valorização dos produtos açorianos</t>
  </si>
  <si>
    <t>SROPC</t>
  </si>
  <si>
    <t>11 - OBRAS PÚBLICAS E COMUNICAÇÕES</t>
  </si>
  <si>
    <t>12 - OBRAS PÚBLICAS, TRANSPORTES TERRESTRES E COMUNIC.</t>
  </si>
  <si>
    <t>1205 - Recuperação dos efeitos das Intepéries do Lorenzo</t>
  </si>
  <si>
    <t>00002 - SRE - Reparação das coberturas da ES Manuel de Arriaga</t>
  </si>
  <si>
    <t>00003 - SRSD - Recuperação da Cobertura do Pavilhão Desportivo e de Vedação de Espaços Desportivos Exteriores do Complexo Desportivo Manuel de Arriaga</t>
  </si>
  <si>
    <t>00004 -  SRMP - Intempérie Lorenzo - Recuperação de infraestruturas de pesca</t>
  </si>
  <si>
    <t>00005 - SRMP - Intempérie Lorenzo - Recuperação de infraestruturas de proteção marítima</t>
  </si>
  <si>
    <t>1206 - Execução do Plano de recuperação e resilência</t>
  </si>
  <si>
    <t>00001 - Circuitos Logísticos Terrestres - São Miguel</t>
  </si>
  <si>
    <t>00002 - Circuitos Logísticos Terrestres -Terceira</t>
  </si>
  <si>
    <t>00003 - Circuitos Logísticos Terrestres – São Jorge</t>
  </si>
  <si>
    <t>1207 - Sistema de Transportes Terrestres e Segurança Rodo</t>
  </si>
  <si>
    <t xml:space="preserve">    00002 -  Plano integrado de transportes</t>
  </si>
  <si>
    <t>1208 - Sistemas de Informação e Infraestruturas de Suport</t>
  </si>
  <si>
    <t>00003 - Azores Cloud</t>
  </si>
  <si>
    <t>1210 - Redes Publicas e Tecnologias de Comunicação</t>
  </si>
  <si>
    <t>00002 - Alert4you</t>
  </si>
  <si>
    <t>1211 - Laboratório Regional de Engenharia Civil</t>
  </si>
  <si>
    <t>00003 - MICNEI - Minimização de impactos de catástrofes naturais em edificado e infraestruturas</t>
  </si>
  <si>
    <t>00004 -  LREC + Sustentável</t>
  </si>
  <si>
    <t xml:space="preserve">    00005 - PICA - Plataforma Indústria Criativa dos Açores</t>
  </si>
  <si>
    <t>00006 -  Ecocompósitos Inteligentes</t>
  </si>
  <si>
    <t xml:space="preserve">    00007 - LREC Renovável</t>
  </si>
  <si>
    <t>00008 - ReBuild17</t>
  </si>
  <si>
    <t xml:space="preserve">    00009 - SAFE HARBOUR</t>
  </si>
  <si>
    <t>1215 - SRE - Construções Escolares</t>
  </si>
  <si>
    <t>00002 - Requalificação das instalações da EBI de Capelas</t>
  </si>
  <si>
    <t>00003 - Requalificação das instalações para o 2.º e 3.º ciclos da EBI de Rabo de Peixe</t>
  </si>
  <si>
    <t>00004 - Construção de novas instalações para EBI de Arrifes</t>
  </si>
  <si>
    <t>1217 - SRSD - Instalações Desportivas</t>
  </si>
  <si>
    <t>00001 - Modernização das instalações desportivas do Parque Desportivo Regional</t>
  </si>
  <si>
    <t>1218 - SRSD - Ampliação e Remodelação de Infraestruturas</t>
  </si>
  <si>
    <t>00001 - Intervenções no Hospital da Horta</t>
  </si>
  <si>
    <t>00002 - Empreitada de Modernização e Remodelação do Hospital de Ponta Delgada</t>
  </si>
  <si>
    <t xml:space="preserve">    00003 - Construção do Laboratório SEEMBO</t>
  </si>
  <si>
    <t>1219 - SRSD - Beneficiação de Infraestruturas</t>
  </si>
  <si>
    <t>00001 - Beneficiação de Infraestruturas das Unidades de Saúde de Ilha, COA e Hospitais</t>
  </si>
  <si>
    <t>00002 - Beneficiação de Infraestruturas do Centro de Saúde de Santa Cruz das Flores</t>
  </si>
  <si>
    <t xml:space="preserve">    00003 - Beneficiação de Infraestruturas do Centro de Saúde das Lajes do Pico</t>
  </si>
  <si>
    <t>00004 -  Beneficiação de Infraestruturas do Centro de Saúde de Velas</t>
  </si>
  <si>
    <t>1221 - SRMP - Infraestruturas de Apoio às Pescas</t>
  </si>
  <si>
    <t xml:space="preserve">    00001 - Melhoria das condições operacionais do porto de pesca das Poças</t>
  </si>
  <si>
    <t xml:space="preserve">    00002 - Melhoria das condições operacionais e de segurança do porto de pesca dos Carneiros </t>
  </si>
  <si>
    <t>1222 - SRMP - Gestão e Requalificação da Orla Costeira</t>
  </si>
  <si>
    <t>00001 - Resposta a intempéries e outras situações extraordinárias</t>
  </si>
  <si>
    <t>00002 - Proteção da orla costeira junto ao Caminho Municipal Adjacente ao Campo de Jogos e Santa Catarina - Calheta, São Jorge</t>
  </si>
  <si>
    <t xml:space="preserve">    00003 - Proteção e estabilização costeira do Porto de St.ª Iria - S. Miguel</t>
  </si>
  <si>
    <t xml:space="preserve">    00004 - Reforço da proteção costeira na zona das Calhetas, Rib.ª Grande, S. Miguel</t>
  </si>
  <si>
    <t xml:space="preserve">    00005 - Proteção costeira na Fajã João Dias, S.Jorge</t>
  </si>
  <si>
    <t xml:space="preserve">    00006 - Estabilização da falésia advacente à Vila do Corvo</t>
  </si>
  <si>
    <t xml:space="preserve">    00007 - Estabilização e requalificação da orla costeira adjacente à vila de Santa Cruz, Flores</t>
  </si>
  <si>
    <t xml:space="preserve">    00008 - Estabilização e reabilitação do Porto Afonso</t>
  </si>
  <si>
    <t xml:space="preserve">    00009 - Estabilização do caminho de S. Vicente, Porto Martins, Terceira</t>
  </si>
  <si>
    <t>00010 -Reforço da proteção costeira da zona adjacente ao restaurante "Amigos" - S. Jorge</t>
  </si>
  <si>
    <t xml:space="preserve">    00011 - Estabilização da zona costeira da Laracha, Santa Maria</t>
  </si>
  <si>
    <t xml:space="preserve">    00012 - Estabilização da orla costeira dos Mosteiros, São Miguel</t>
  </si>
  <si>
    <t xml:space="preserve">    00013 - Reforço da proteção costeira do Cais do Galego</t>
  </si>
  <si>
    <t xml:space="preserve">    00014 - Proteção e estabilização da zona costeira na Fajã das Pontas</t>
  </si>
  <si>
    <t>1223 - SRCCTD - Construção dos parques de ciência e tecno</t>
  </si>
  <si>
    <t>00001 - Parque de Ciência e Tecnologia de S. Miguel</t>
  </si>
  <si>
    <t>1224 - SRCCTD - Defesa e Valorização do Património Arquit</t>
  </si>
  <si>
    <t>00004 -  Museu Carlos Machado: Núcleo St. André Reservas Visitáveis e Área Expositiva de Curta Duração</t>
  </si>
  <si>
    <t xml:space="preserve">1225 - SRAAC - Planeamento, Inspeção e Promoção Ambiental </t>
  </si>
  <si>
    <t xml:space="preserve">    00001 - Centro de Interpretação Ambiental do Algar do Carvão -Terceira</t>
  </si>
  <si>
    <t xml:space="preserve">1226 - SRAAC - Conservação da Natureza e biodiversidade </t>
  </si>
  <si>
    <t xml:space="preserve">    00001 - Circuito Interpretativo da Ponta da Ferraria</t>
  </si>
  <si>
    <t>1227 - SRAAC - Recursos Hídricos e Rede Hidrográfica</t>
  </si>
  <si>
    <t xml:space="preserve">    00001 - Requalificação da rede hidrográfica</t>
  </si>
  <si>
    <t>00003 - Construção de vala para recolha e desvio de caudais de grotas no troço entre a ribeira do Dilúvio e a ribeira da Prainha, em São Caetano</t>
  </si>
  <si>
    <t>00004 -  Intervenção e planificação dos caudais das ribeiras na ilha Terceira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</si>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</sst>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8"/>
      <name val="Arial"/>
      <family val="2"/>
    </font>
    <font>
      <sz val="9"/>
      <name val="Arial Narrow"/>
      <family val="2"/>
    </font>
    <font>
      <i/>
      <sz val="11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</fills>
  <borders count="35">
    <border>
      <left/>
      <right/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54"/>
      </left>
      <right/>
      <top/>
      <bottom/>
      <diagonal/>
    </border>
  </borders>
  <cellStyleXfs count="8">
    <xf numFmtId="0" fontId="0" fillId="2" borderId="0"/>
    <xf numFmtId="4" fontId="1" fillId="3" borderId="2" applyNumberFormat="0" applyProtection="0">
      <alignment horizontal="left" vertical="center" indent="1"/>
    </xf>
    <xf numFmtId="0" fontId="1" fillId="4" borderId="4" applyNumberFormat="0" applyProtection="0">
      <alignment horizontal="left" vertical="top" indent="1"/>
    </xf>
    <xf numFmtId="4" fontId="1" fillId="3" borderId="2" applyNumberFormat="0" applyProtection="0">
      <alignment horizontal="left" vertical="center" indent="1"/>
    </xf>
    <xf numFmtId="4" fontId="1" fillId="0" borderId="2" applyNumberFormat="0" applyProtection="0">
      <alignment horizontal="right" vertical="center"/>
    </xf>
    <xf numFmtId="4" fontId="1" fillId="0" borderId="2" applyNumberFormat="0" applyProtection="0">
      <alignment horizontal="right" vertical="center"/>
    </xf>
    <xf numFmtId="4" fontId="1" fillId="5" borderId="2" applyNumberFormat="0" applyProtection="0">
      <alignment horizontal="left" vertical="center" indent="1"/>
    </xf>
    <xf numFmtId="4" fontId="1" fillId="6" borderId="2" applyNumberFormat="0" applyProtection="0">
      <alignment vertical="center"/>
    </xf>
  </cellStyleXfs>
  <cellXfs count="114">
    <xf numFmtId="0" fontId="0" fillId="2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3" xfId="1" quotePrefix="1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 vertical="center" wrapText="1"/>
    </xf>
    <xf numFmtId="4" fontId="4" fillId="0" borderId="3" xfId="2" quotePrefix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" fillId="0" borderId="8" xfId="3" quotePrefix="1" applyNumberFormat="1" applyFont="1" applyFill="1" applyBorder="1">
      <alignment horizontal="left" vertical="center" indent="1"/>
    </xf>
    <xf numFmtId="4" fontId="2" fillId="0" borderId="8" xfId="4" applyNumberFormat="1" applyFont="1" applyFill="1" applyBorder="1">
      <alignment horizontal="right" vertical="center"/>
    </xf>
    <xf numFmtId="4" fontId="6" fillId="0" borderId="9" xfId="5" applyNumberFormat="1" applyFont="1" applyFill="1" applyBorder="1">
      <alignment horizontal="right" vertical="center"/>
    </xf>
    <xf numFmtId="4" fontId="2" fillId="0" borderId="8" xfId="0" applyNumberFormat="1" applyFont="1" applyFill="1" applyBorder="1"/>
    <xf numFmtId="0" fontId="2" fillId="0" borderId="5" xfId="3" quotePrefix="1" applyNumberFormat="1" applyFont="1" applyFill="1" applyBorder="1">
      <alignment horizontal="left" vertical="center" indent="1"/>
    </xf>
    <xf numFmtId="4" fontId="2" fillId="0" borderId="11" xfId="4" applyNumberFormat="1" applyFont="1" applyFill="1" applyBorder="1">
      <alignment horizontal="right" vertical="center"/>
    </xf>
    <xf numFmtId="4" fontId="2" fillId="0" borderId="12" xfId="5" applyNumberFormat="1" applyFont="1" applyFill="1" applyBorder="1">
      <alignment horizontal="right" vertical="center"/>
    </xf>
    <xf numFmtId="4" fontId="2" fillId="0" borderId="13" xfId="0" applyNumberFormat="1" applyFont="1" applyFill="1" applyBorder="1"/>
    <xf numFmtId="4" fontId="2" fillId="0" borderId="5" xfId="5" applyNumberFormat="1" applyFont="1" applyFill="1" applyBorder="1">
      <alignment horizontal="right" vertical="center"/>
    </xf>
    <xf numFmtId="4" fontId="2" fillId="0" borderId="8" xfId="5" applyNumberFormat="1" applyFont="1" applyFill="1" applyBorder="1">
      <alignment horizontal="right" vertical="center"/>
    </xf>
    <xf numFmtId="4" fontId="4" fillId="0" borderId="17" xfId="4" applyNumberFormat="1" applyFont="1" applyFill="1" applyBorder="1">
      <alignment horizontal="right" vertical="center"/>
    </xf>
    <xf numFmtId="4" fontId="4" fillId="0" borderId="8" xfId="4" applyNumberFormat="1" applyFont="1" applyFill="1" applyBorder="1">
      <alignment horizontal="right" vertical="center"/>
    </xf>
    <xf numFmtId="4" fontId="2" fillId="0" borderId="5" xfId="4" applyNumberFormat="1" applyFont="1" applyFill="1" applyBorder="1">
      <alignment horizontal="right" vertical="center"/>
    </xf>
    <xf numFmtId="4" fontId="2" fillId="0" borderId="5" xfId="0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5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2" xfId="3" quotePrefix="1" applyNumberFormat="1" applyFont="1" applyFill="1" applyBorder="1">
      <alignment horizontal="left" vertical="center" indent="1"/>
    </xf>
    <xf numFmtId="4" fontId="2" fillId="0" borderId="0" xfId="5" applyNumberFormat="1" applyFont="1" applyFill="1" applyBorder="1">
      <alignment horizontal="right" vertical="center"/>
    </xf>
    <xf numFmtId="4" fontId="2" fillId="0" borderId="12" xfId="0" applyNumberFormat="1" applyFont="1" applyFill="1" applyBorder="1"/>
    <xf numFmtId="0" fontId="2" fillId="0" borderId="5" xfId="3" quotePrefix="1" applyNumberFormat="1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wrapText="1"/>
    </xf>
    <xf numFmtId="4" fontId="2" fillId="0" borderId="20" xfId="5" applyNumberFormat="1" applyFont="1" applyFill="1" applyBorder="1">
      <alignment horizontal="right" vertical="center"/>
    </xf>
    <xf numFmtId="0" fontId="2" fillId="0" borderId="5" xfId="0" applyFont="1" applyFill="1" applyBorder="1" applyAlignment="1">
      <alignment vertical="center" wrapText="1"/>
    </xf>
    <xf numFmtId="4" fontId="2" fillId="0" borderId="13" xfId="5" applyNumberFormat="1" applyFont="1" applyFill="1" applyBorder="1">
      <alignment horizontal="right" vertical="center"/>
    </xf>
    <xf numFmtId="4" fontId="2" fillId="0" borderId="21" xfId="5" applyNumberFormat="1" applyFont="1" applyFill="1" applyBorder="1">
      <alignment horizontal="right" vertical="center"/>
    </xf>
    <xf numFmtId="0" fontId="2" fillId="0" borderId="8" xfId="3" quotePrefix="1" applyNumberFormat="1" applyFont="1" applyFill="1" applyBorder="1" applyAlignment="1">
      <alignment horizontal="left" vertical="center" wrapText="1" indent="1"/>
    </xf>
    <xf numFmtId="4" fontId="2" fillId="0" borderId="17" xfId="5" applyNumberFormat="1" applyFont="1" applyFill="1" applyBorder="1">
      <alignment horizontal="right" vertical="center"/>
    </xf>
    <xf numFmtId="0" fontId="2" fillId="0" borderId="17" xfId="3" quotePrefix="1" applyNumberFormat="1" applyFont="1" applyFill="1" applyBorder="1">
      <alignment horizontal="left" vertical="center" indent="1"/>
    </xf>
    <xf numFmtId="4" fontId="4" fillId="0" borderId="17" xfId="5" applyNumberFormat="1" applyFont="1" applyFill="1" applyBorder="1">
      <alignment horizontal="right" vertical="center"/>
    </xf>
    <xf numFmtId="0" fontId="2" fillId="0" borderId="10" xfId="0" applyFont="1" applyFill="1" applyBorder="1" applyAlignment="1">
      <alignment wrapText="1"/>
    </xf>
    <xf numFmtId="4" fontId="2" fillId="0" borderId="20" xfId="0" applyNumberFormat="1" applyFont="1" applyFill="1" applyBorder="1"/>
    <xf numFmtId="0" fontId="2" fillId="0" borderId="11" xfId="3" quotePrefix="1" applyNumberFormat="1" applyFont="1" applyFill="1" applyBorder="1">
      <alignment horizontal="left" vertical="center" indent="1"/>
    </xf>
    <xf numFmtId="0" fontId="2" fillId="0" borderId="19" xfId="0" applyFont="1" applyFill="1" applyBorder="1" applyAlignment="1">
      <alignment wrapText="1"/>
    </xf>
    <xf numFmtId="4" fontId="2" fillId="0" borderId="21" xfId="0" applyNumberFormat="1" applyFont="1" applyFill="1" applyBorder="1"/>
    <xf numFmtId="0" fontId="2" fillId="0" borderId="0" xfId="0" applyFont="1" applyFill="1" applyBorder="1"/>
    <xf numFmtId="0" fontId="2" fillId="0" borderId="17" xfId="0" applyFont="1" applyFill="1" applyBorder="1" applyAlignment="1">
      <alignment vertical="center" wrapText="1"/>
    </xf>
    <xf numFmtId="4" fontId="2" fillId="0" borderId="17" xfId="0" applyNumberFormat="1" applyFont="1" applyFill="1" applyBorder="1"/>
    <xf numFmtId="4" fontId="2" fillId="0" borderId="12" xfId="0" applyNumberFormat="1" applyFont="1" applyFill="1" applyBorder="1" applyAlignment="1"/>
    <xf numFmtId="4" fontId="2" fillId="0" borderId="8" xfId="0" applyNumberFormat="1" applyFont="1" applyFill="1" applyBorder="1" applyAlignment="1"/>
    <xf numFmtId="0" fontId="2" fillId="0" borderId="12" xfId="3" quotePrefix="1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/>
    <xf numFmtId="0" fontId="2" fillId="0" borderId="10" xfId="3" quotePrefix="1" applyNumberFormat="1" applyFont="1" applyFill="1" applyBorder="1">
      <alignment horizontal="left" vertical="center" indent="1"/>
    </xf>
    <xf numFmtId="4" fontId="2" fillId="0" borderId="10" xfId="5" applyNumberFormat="1" applyFont="1" applyFill="1" applyBorder="1">
      <alignment horizontal="right" vertical="center"/>
    </xf>
    <xf numFmtId="0" fontId="2" fillId="0" borderId="19" xfId="3" quotePrefix="1" applyNumberFormat="1" applyFont="1" applyFill="1" applyBorder="1">
      <alignment horizontal="left" vertical="center" indent="1"/>
    </xf>
    <xf numFmtId="0" fontId="2" fillId="0" borderId="11" xfId="0" applyFont="1" applyFill="1" applyBorder="1" applyAlignment="1">
      <alignment wrapText="1"/>
    </xf>
    <xf numFmtId="0" fontId="2" fillId="0" borderId="19" xfId="3" quotePrefix="1" applyNumberFormat="1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1" xfId="3" quotePrefix="1" applyNumberFormat="1" applyFont="1" applyFill="1" applyBorder="1" applyAlignment="1">
      <alignment horizontal="left" vertical="center" wrapText="1" indent="1"/>
    </xf>
    <xf numFmtId="4" fontId="4" fillId="0" borderId="12" xfId="5" applyNumberFormat="1" applyFont="1" applyFill="1" applyBorder="1">
      <alignment horizontal="right" vertical="center"/>
    </xf>
    <xf numFmtId="4" fontId="4" fillId="0" borderId="3" xfId="7" applyNumberFormat="1" applyFont="1" applyFill="1" applyBorder="1">
      <alignment vertical="center"/>
    </xf>
    <xf numFmtId="0" fontId="4" fillId="0" borderId="10" xfId="3" quotePrefix="1" applyNumberFormat="1" applyFont="1" applyFill="1" applyBorder="1" applyAlignment="1">
      <alignment horizontal="center" vertical="center" wrapText="1"/>
    </xf>
    <xf numFmtId="0" fontId="4" fillId="0" borderId="22" xfId="3" quotePrefix="1" applyNumberFormat="1" applyFont="1" applyFill="1" applyBorder="1" applyAlignment="1">
      <alignment horizontal="center" vertical="center" wrapText="1"/>
    </xf>
    <xf numFmtId="0" fontId="4" fillId="0" borderId="20" xfId="3" quotePrefix="1" applyNumberFormat="1" applyFont="1" applyFill="1" applyBorder="1" applyAlignment="1">
      <alignment horizontal="center" vertical="center" wrapText="1"/>
    </xf>
    <xf numFmtId="0" fontId="4" fillId="0" borderId="30" xfId="6" quotePrefix="1" applyNumberFormat="1" applyFont="1" applyFill="1" applyBorder="1" applyAlignment="1">
      <alignment horizontal="center" vertical="center"/>
    </xf>
    <xf numFmtId="0" fontId="4" fillId="0" borderId="31" xfId="6" quotePrefix="1" applyNumberFormat="1" applyFont="1" applyFill="1" applyBorder="1" applyAlignment="1">
      <alignment horizontal="center" vertical="center"/>
    </xf>
    <xf numFmtId="0" fontId="4" fillId="0" borderId="32" xfId="6" quotePrefix="1" applyNumberFormat="1" applyFont="1" applyFill="1" applyBorder="1" applyAlignment="1">
      <alignment horizontal="center" vertical="center"/>
    </xf>
    <xf numFmtId="0" fontId="4" fillId="0" borderId="14" xfId="3" quotePrefix="1" applyNumberFormat="1" applyFont="1" applyFill="1" applyBorder="1" applyAlignment="1">
      <alignment horizontal="center" vertical="center" wrapText="1"/>
    </xf>
    <xf numFmtId="0" fontId="4" fillId="0" borderId="15" xfId="3" quotePrefix="1" applyNumberFormat="1" applyFont="1" applyFill="1" applyBorder="1" applyAlignment="1">
      <alignment horizontal="center" vertical="center" wrapText="1"/>
    </xf>
    <xf numFmtId="0" fontId="4" fillId="0" borderId="16" xfId="3" quotePrefix="1" applyNumberFormat="1" applyFont="1" applyFill="1" applyBorder="1" applyAlignment="1">
      <alignment horizontal="center" vertical="center" wrapText="1"/>
    </xf>
    <xf numFmtId="0" fontId="2" fillId="0" borderId="5" xfId="3" quotePrefix="1" applyNumberFormat="1" applyFont="1" applyFill="1" applyBorder="1" applyAlignment="1">
      <alignment horizontal="center" vertical="center" wrapText="1"/>
    </xf>
    <xf numFmtId="0" fontId="2" fillId="0" borderId="8" xfId="3" quotePrefix="1" applyNumberFormat="1" applyFont="1" applyFill="1" applyBorder="1" applyAlignment="1">
      <alignment horizontal="center" vertical="center" wrapText="1"/>
    </xf>
    <xf numFmtId="0" fontId="2" fillId="0" borderId="9" xfId="3" quotePrefix="1" applyNumberFormat="1" applyFont="1" applyFill="1" applyBorder="1" applyAlignment="1">
      <alignment horizontal="center" vertical="center" wrapText="1"/>
    </xf>
    <xf numFmtId="0" fontId="2" fillId="0" borderId="28" xfId="3" quotePrefix="1" applyNumberFormat="1" applyFont="1" applyFill="1" applyBorder="1" applyAlignment="1">
      <alignment horizontal="center" vertical="center" wrapText="1"/>
    </xf>
    <xf numFmtId="0" fontId="2" fillId="0" borderId="18" xfId="3" quotePrefix="1" applyNumberFormat="1" applyFont="1" applyFill="1" applyBorder="1" applyAlignment="1">
      <alignment horizontal="center" vertical="center" wrapText="1"/>
    </xf>
    <xf numFmtId="0" fontId="2" fillId="0" borderId="29" xfId="3" quotePrefix="1" applyNumberFormat="1" applyFont="1" applyFill="1" applyBorder="1" applyAlignment="1">
      <alignment horizontal="center" vertical="center" wrapText="1"/>
    </xf>
    <xf numFmtId="0" fontId="2" fillId="0" borderId="12" xfId="3" quotePrefix="1" applyNumberFormat="1" applyFont="1" applyFill="1" applyBorder="1" applyAlignment="1">
      <alignment horizontal="center" vertical="center" wrapText="1"/>
    </xf>
    <xf numFmtId="0" fontId="2" fillId="0" borderId="24" xfId="3" quotePrefix="1" applyNumberFormat="1" applyFont="1" applyFill="1" applyBorder="1" applyAlignment="1">
      <alignment horizontal="center" vertical="center" wrapText="1"/>
    </xf>
    <xf numFmtId="0" fontId="2" fillId="0" borderId="6" xfId="3" quotePrefix="1" applyNumberFormat="1" applyFont="1" applyFill="1" applyBorder="1" applyAlignment="1">
      <alignment horizontal="center" vertical="center" wrapText="1"/>
    </xf>
    <xf numFmtId="0" fontId="2" fillId="0" borderId="26" xfId="3" quotePrefix="1" applyNumberFormat="1" applyFont="1" applyFill="1" applyBorder="1" applyAlignment="1">
      <alignment horizontal="center" vertical="center" wrapText="1"/>
    </xf>
    <xf numFmtId="0" fontId="2" fillId="0" borderId="25" xfId="3" quotePrefix="1" applyNumberFormat="1" applyFont="1" applyFill="1" applyBorder="1" applyAlignment="1">
      <alignment horizontal="center" vertical="center" wrapText="1"/>
    </xf>
    <xf numFmtId="0" fontId="2" fillId="0" borderId="7" xfId="3" quotePrefix="1" applyNumberFormat="1" applyFont="1" applyFill="1" applyBorder="1" applyAlignment="1">
      <alignment horizontal="center" vertical="center" wrapText="1"/>
    </xf>
    <xf numFmtId="0" fontId="2" fillId="0" borderId="27" xfId="3" quotePrefix="1" applyNumberFormat="1" applyFont="1" applyFill="1" applyBorder="1" applyAlignment="1">
      <alignment horizontal="center" vertical="center" wrapText="1"/>
    </xf>
    <xf numFmtId="49" fontId="2" fillId="0" borderId="12" xfId="3" quotePrefix="1" applyNumberFormat="1" applyFont="1" applyFill="1" applyBorder="1" applyAlignment="1">
      <alignment horizontal="center" vertical="center"/>
    </xf>
    <xf numFmtId="49" fontId="2" fillId="0" borderId="5" xfId="3" quotePrefix="1" applyNumberFormat="1" applyFont="1" applyFill="1" applyBorder="1" applyAlignment="1">
      <alignment horizontal="center" vertical="center"/>
    </xf>
    <xf numFmtId="49" fontId="2" fillId="0" borderId="8" xfId="3" quotePrefix="1" applyNumberFormat="1" applyFont="1" applyFill="1" applyBorder="1" applyAlignment="1">
      <alignment horizontal="center" vertical="center"/>
    </xf>
    <xf numFmtId="0" fontId="0" fillId="2" borderId="6" xfId="0" applyBorder="1" applyAlignment="1">
      <alignment horizontal="center" vertical="center" wrapText="1"/>
    </xf>
    <xf numFmtId="0" fontId="0" fillId="2" borderId="7" xfId="0" applyBorder="1" applyAlignment="1">
      <alignment horizontal="center" vertical="center" wrapText="1"/>
    </xf>
    <xf numFmtId="0" fontId="0" fillId="2" borderId="5" xfId="0" applyBorder="1" applyAlignment="1">
      <alignment horizontal="center" vertical="center" wrapText="1"/>
    </xf>
    <xf numFmtId="0" fontId="0" fillId="2" borderId="8" xfId="0" applyBorder="1" applyAlignment="1">
      <alignment horizontal="center" vertical="center" wrapText="1"/>
    </xf>
    <xf numFmtId="49" fontId="2" fillId="0" borderId="5" xfId="3" quotePrefix="1" applyNumberFormat="1" applyFont="1" applyFill="1" applyBorder="1" applyAlignment="1">
      <alignment horizontal="center" vertical="center" wrapText="1"/>
    </xf>
    <xf numFmtId="0" fontId="2" fillId="0" borderId="9" xfId="3" quotePrefix="1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/>
    <xf numFmtId="0" fontId="4" fillId="0" borderId="33" xfId="0" applyFont="1" applyFill="1" applyBorder="1"/>
    <xf numFmtId="0" fontId="2" fillId="0" borderId="5" xfId="3" quotePrefix="1" applyNumberFormat="1" applyFont="1" applyFill="1" applyBorder="1" applyAlignment="1">
      <alignment horizontal="left" vertical="center" wrapText="1"/>
    </xf>
    <xf numFmtId="0" fontId="2" fillId="0" borderId="10" xfId="3" quotePrefix="1" applyNumberFormat="1" applyFont="1" applyFill="1" applyBorder="1" applyAlignment="1">
      <alignment horizontal="left" vertical="center" wrapText="1"/>
    </xf>
    <xf numFmtId="0" fontId="2" fillId="0" borderId="11" xfId="3" quotePrefix="1" applyNumberFormat="1" applyFont="1" applyFill="1" applyBorder="1" applyAlignment="1">
      <alignment horizontal="left" vertical="center" wrapText="1"/>
    </xf>
    <xf numFmtId="0" fontId="2" fillId="0" borderId="19" xfId="3" quotePrefix="1" applyNumberFormat="1" applyFont="1" applyFill="1" applyBorder="1" applyAlignment="1">
      <alignment horizontal="left" vertical="center" wrapText="1"/>
    </xf>
    <xf numFmtId="0" fontId="2" fillId="0" borderId="10" xfId="3" quotePrefix="1" applyNumberFormat="1" applyFont="1" applyFill="1" applyBorder="1" applyAlignment="1">
      <alignment horizontal="left" vertical="center" wrapText="1"/>
    </xf>
    <xf numFmtId="0" fontId="2" fillId="0" borderId="22" xfId="3" quotePrefix="1" applyNumberFormat="1" applyFont="1" applyFill="1" applyBorder="1" applyAlignment="1">
      <alignment horizontal="left" vertical="center" wrapText="1"/>
    </xf>
    <xf numFmtId="0" fontId="2" fillId="0" borderId="15" xfId="3" quotePrefix="1" applyNumberFormat="1" applyFont="1" applyFill="1" applyBorder="1" applyAlignment="1">
      <alignment horizontal="left" vertical="center" wrapText="1"/>
    </xf>
    <xf numFmtId="0" fontId="2" fillId="0" borderId="22" xfId="3" quotePrefix="1" applyNumberFormat="1" applyFont="1" applyFill="1" applyBorder="1" applyAlignment="1">
      <alignment horizontal="left" vertical="center" wrapText="1"/>
    </xf>
    <xf numFmtId="0" fontId="2" fillId="0" borderId="23" xfId="3" quotePrefix="1" applyNumberFormat="1" applyFont="1" applyFill="1" applyBorder="1" applyAlignment="1">
      <alignment horizontal="left" vertical="center" wrapText="1"/>
    </xf>
    <xf numFmtId="0" fontId="2" fillId="0" borderId="0" xfId="3" quotePrefix="1" applyNumberFormat="1" applyFont="1" applyFill="1" applyBorder="1" applyAlignment="1">
      <alignment horizontal="left" vertical="center" wrapText="1"/>
    </xf>
    <xf numFmtId="0" fontId="2" fillId="0" borderId="14" xfId="3" quotePrefix="1" applyNumberFormat="1" applyFont="1" applyFill="1" applyBorder="1" applyAlignment="1">
      <alignment horizontal="left" vertical="center" wrapText="1"/>
    </xf>
    <xf numFmtId="0" fontId="2" fillId="0" borderId="17" xfId="3" quotePrefix="1" applyNumberFormat="1" applyFont="1" applyFill="1" applyBorder="1" applyAlignment="1">
      <alignment horizontal="left" vertical="center" wrapText="1"/>
    </xf>
    <xf numFmtId="0" fontId="2" fillId="0" borderId="12" xfId="3" quotePrefix="1" applyNumberFormat="1" applyFont="1" applyFill="1" applyBorder="1" applyAlignment="1">
      <alignment horizontal="left" vertical="center" wrapText="1"/>
    </xf>
    <xf numFmtId="0" fontId="2" fillId="0" borderId="8" xfId="3" quotePrefix="1" applyNumberFormat="1" applyFont="1" applyFill="1" applyBorder="1" applyAlignment="1">
      <alignment horizontal="left" vertical="center" wrapText="1"/>
    </xf>
    <xf numFmtId="0" fontId="2" fillId="0" borderId="5" xfId="3" quotePrefix="1" applyNumberFormat="1" applyFont="1" applyFill="1" applyBorder="1" applyAlignment="1">
      <alignment horizontal="left" vertical="center" wrapText="1"/>
    </xf>
    <xf numFmtId="0" fontId="2" fillId="0" borderId="12" xfId="3" quotePrefix="1" applyNumberFormat="1" applyFont="1" applyFill="1" applyBorder="1" applyAlignment="1">
      <alignment horizontal="left" vertical="center" wrapText="1"/>
    </xf>
  </cellXfs>
  <cellStyles count="8">
    <cellStyle name="Normal" xfId="0" builtinId="0"/>
    <cellStyle name="SAPBEXaggData" xfId="7"/>
    <cellStyle name="SAPBEXaggItem" xfId="6"/>
    <cellStyle name="SAPBEXchaText" xfId="1"/>
    <cellStyle name="SAPBEXHLevel0X" xfId="2"/>
    <cellStyle name="SAPBEXstdData" xfId="4"/>
    <cellStyle name="SAPBEXstdData 2" xfId="5"/>
    <cellStyle name="SAPBEXstdIte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3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4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5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6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132</xdr:row>
      <xdr:rowOff>0</xdr:rowOff>
    </xdr:from>
    <xdr:ext cx="123825" cy="123825"/>
    <xdr:pic macro="[1]!DesignIconClicked">
      <xdr:nvPicPr>
        <xdr:cNvPr id="7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37994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8" name="BEx5FXJGJOT93D0J2IRJ3985IUMI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9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1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2" name="BExQEXXHA3EEXR44LT6RKCDWM6ZT" hidden="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3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4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5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6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7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8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19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0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3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131</xdr:row>
      <xdr:rowOff>0</xdr:rowOff>
    </xdr:from>
    <xdr:ext cx="123825" cy="123825"/>
    <xdr:pic macro="[1]!DesignIconClicked">
      <xdr:nvPicPr>
        <xdr:cNvPr id="24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212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25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26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27" name="BEx5FXJGJOT93D0J2IRJ3985IUMI" hidden="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2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2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1" name="BExQEXXHA3EEXR44LT6RKCDWM6ZT" hidden="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9525</xdr:rowOff>
    </xdr:from>
    <xdr:ext cx="123825" cy="123825"/>
    <xdr:pic macro="[1]!DesignIconClicked">
      <xdr:nvPicPr>
        <xdr:cNvPr id="3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5418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6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7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0</xdr:colOff>
      <xdr:row>130</xdr:row>
      <xdr:rowOff>0</xdr:rowOff>
    </xdr:from>
    <xdr:ext cx="123825" cy="123825"/>
    <xdr:pic macro="[1]!DesignIconClicked">
      <xdr:nvPicPr>
        <xdr:cNvPr id="3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0" y="2204466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raa-my.sharepoint.com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showGridLines="0" tabSelected="1" topLeftCell="G1" workbookViewId="0">
      <selection activeCell="G230" sqref="G230"/>
    </sheetView>
  </sheetViews>
  <sheetFormatPr defaultColWidth="9.28515625" defaultRowHeight="13.2" x14ac:dyDescent="0.3"/>
  <cols>
    <col min="1" max="2" width="9.28515625" style="1"/>
    <col min="3" max="3" width="18.28515625" style="1" customWidth="1"/>
    <col min="4" max="4" width="18.7109375" style="1" customWidth="1"/>
    <col min="5" max="5" width="18.42578125" style="1" customWidth="1"/>
    <col min="6" max="6" width="53.42578125" style="1" customWidth="1"/>
    <col min="7" max="7" width="161.28515625" style="1" bestFit="1" customWidth="1"/>
    <col min="8" max="8" width="19" style="2" bestFit="1" customWidth="1"/>
    <col min="9" max="9" width="22.42578125" style="2" bestFit="1" customWidth="1"/>
    <col min="10" max="10" width="18.28515625" style="23" customWidth="1"/>
    <col min="11" max="16384" width="9.28515625" style="1"/>
  </cols>
  <sheetData>
    <row r="1" spans="1:10" x14ac:dyDescent="0.3">
      <c r="J1" s="3"/>
    </row>
    <row r="2" spans="1:10" ht="14.4" thickBot="1" x14ac:dyDescent="0.35">
      <c r="J2" s="4" t="s">
        <v>0</v>
      </c>
    </row>
    <row r="3" spans="1:10" s="5" customFormat="1" ht="31.8" customHeight="1" thickBot="1" x14ac:dyDescent="0.35">
      <c r="A3" s="96"/>
      <c r="B3" s="97"/>
      <c r="C3" s="6" t="s">
        <v>1</v>
      </c>
      <c r="D3" s="6" t="s">
        <v>2</v>
      </c>
      <c r="E3" s="7" t="s">
        <v>3</v>
      </c>
      <c r="F3" s="7" t="s">
        <v>4</v>
      </c>
      <c r="G3" s="6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C4" s="74" t="s">
        <v>9</v>
      </c>
      <c r="D4" s="82" t="s">
        <v>10</v>
      </c>
      <c r="E4" s="85" t="s">
        <v>11</v>
      </c>
      <c r="F4" s="98" t="s">
        <v>12</v>
      </c>
      <c r="G4" s="10" t="s">
        <v>13</v>
      </c>
      <c r="H4" s="11">
        <v>106300</v>
      </c>
      <c r="I4" s="12">
        <v>104550.64</v>
      </c>
      <c r="J4" s="13">
        <v>0</v>
      </c>
    </row>
    <row r="5" spans="1:10" x14ac:dyDescent="0.3">
      <c r="C5" s="74"/>
      <c r="D5" s="82"/>
      <c r="E5" s="85"/>
      <c r="F5" s="99" t="s">
        <v>14</v>
      </c>
      <c r="G5" s="14" t="s">
        <v>15</v>
      </c>
      <c r="H5" s="15">
        <v>60295</v>
      </c>
      <c r="I5" s="16">
        <v>42859.6</v>
      </c>
      <c r="J5" s="17">
        <v>0</v>
      </c>
    </row>
    <row r="6" spans="1:10" x14ac:dyDescent="0.3">
      <c r="C6" s="74"/>
      <c r="D6" s="82"/>
      <c r="E6" s="85"/>
      <c r="F6" s="100"/>
      <c r="G6" s="14" t="s">
        <v>16</v>
      </c>
      <c r="H6" s="15">
        <v>12000</v>
      </c>
      <c r="I6" s="18">
        <v>9520.33</v>
      </c>
      <c r="J6" s="17">
        <v>0</v>
      </c>
    </row>
    <row r="7" spans="1:10" x14ac:dyDescent="0.3">
      <c r="C7" s="74"/>
      <c r="D7" s="82"/>
      <c r="E7" s="85"/>
      <c r="F7" s="100"/>
      <c r="G7" s="14" t="s">
        <v>17</v>
      </c>
      <c r="H7" s="15">
        <v>21659</v>
      </c>
      <c r="I7" s="19">
        <v>13545.95</v>
      </c>
      <c r="J7" s="17">
        <v>0</v>
      </c>
    </row>
    <row r="8" spans="1:10" x14ac:dyDescent="0.3">
      <c r="C8" s="71" t="s">
        <v>18</v>
      </c>
      <c r="D8" s="72"/>
      <c r="E8" s="72"/>
      <c r="F8" s="72"/>
      <c r="G8" s="73"/>
      <c r="H8" s="20">
        <f>SUM(H4:H7)</f>
        <v>200254</v>
      </c>
      <c r="I8" s="21">
        <f t="shared" ref="I8:J8" si="0">SUM(I4:I7)</f>
        <v>170476.52</v>
      </c>
      <c r="J8" s="20">
        <f t="shared" si="0"/>
        <v>0</v>
      </c>
    </row>
    <row r="9" spans="1:10" x14ac:dyDescent="0.3">
      <c r="C9" s="74" t="s">
        <v>19</v>
      </c>
      <c r="D9" s="76" t="s">
        <v>20</v>
      </c>
      <c r="E9" s="78" t="s">
        <v>21</v>
      </c>
      <c r="F9" s="100" t="s">
        <v>22</v>
      </c>
      <c r="G9" s="14" t="s">
        <v>23</v>
      </c>
      <c r="H9" s="22">
        <v>1973780</v>
      </c>
      <c r="I9" s="16">
        <v>1284746.4099999999</v>
      </c>
      <c r="J9" s="23">
        <v>0</v>
      </c>
    </row>
    <row r="10" spans="1:10" x14ac:dyDescent="0.3">
      <c r="C10" s="74"/>
      <c r="D10" s="76"/>
      <c r="E10" s="78"/>
      <c r="F10" s="100"/>
      <c r="G10" s="24" t="s">
        <v>24</v>
      </c>
      <c r="H10" s="18">
        <v>0</v>
      </c>
      <c r="I10" s="18">
        <v>0</v>
      </c>
      <c r="J10" s="23">
        <v>0</v>
      </c>
    </row>
    <row r="11" spans="1:10" x14ac:dyDescent="0.3">
      <c r="C11" s="74"/>
      <c r="D11" s="76"/>
      <c r="E11" s="78"/>
      <c r="F11" s="100"/>
      <c r="G11" s="25" t="s">
        <v>25</v>
      </c>
      <c r="H11" s="18">
        <v>30000</v>
      </c>
      <c r="I11" s="18">
        <v>0</v>
      </c>
      <c r="J11" s="23">
        <v>0</v>
      </c>
    </row>
    <row r="12" spans="1:10" x14ac:dyDescent="0.3">
      <c r="C12" s="74"/>
      <c r="D12" s="76"/>
      <c r="E12" s="78"/>
      <c r="F12" s="100"/>
      <c r="G12" s="14" t="s">
        <v>26</v>
      </c>
      <c r="H12" s="18">
        <v>894000</v>
      </c>
      <c r="I12" s="18">
        <v>718955.82</v>
      </c>
      <c r="J12" s="23">
        <v>0</v>
      </c>
    </row>
    <row r="13" spans="1:10" x14ac:dyDescent="0.3">
      <c r="C13" s="74"/>
      <c r="D13" s="76"/>
      <c r="E13" s="78"/>
      <c r="F13" s="100"/>
      <c r="G13" s="24" t="s">
        <v>27</v>
      </c>
      <c r="H13" s="18">
        <v>0</v>
      </c>
      <c r="I13" s="18">
        <v>0</v>
      </c>
      <c r="J13" s="23">
        <v>0</v>
      </c>
    </row>
    <row r="14" spans="1:10" x14ac:dyDescent="0.3">
      <c r="C14" s="74"/>
      <c r="D14" s="76"/>
      <c r="E14" s="78"/>
      <c r="F14" s="100"/>
      <c r="G14" s="24" t="s">
        <v>28</v>
      </c>
      <c r="H14" s="18">
        <v>20000</v>
      </c>
      <c r="I14" s="18">
        <v>0</v>
      </c>
      <c r="J14" s="23">
        <v>0</v>
      </c>
    </row>
    <row r="15" spans="1:10" x14ac:dyDescent="0.3">
      <c r="C15" s="74"/>
      <c r="D15" s="76"/>
      <c r="E15" s="78"/>
      <c r="F15" s="100"/>
      <c r="G15" s="26" t="s">
        <v>29</v>
      </c>
      <c r="H15" s="18">
        <v>0</v>
      </c>
      <c r="I15" s="19">
        <v>0</v>
      </c>
      <c r="J15" s="23">
        <v>0</v>
      </c>
    </row>
    <row r="16" spans="1:10" x14ac:dyDescent="0.3">
      <c r="C16" s="74"/>
      <c r="D16" s="76"/>
      <c r="E16" s="78"/>
      <c r="F16" s="99" t="s">
        <v>30</v>
      </c>
      <c r="G16" s="27" t="s">
        <v>31</v>
      </c>
      <c r="H16" s="16">
        <v>1160528</v>
      </c>
      <c r="I16" s="28">
        <v>842508.27</v>
      </c>
      <c r="J16" s="29">
        <v>0</v>
      </c>
    </row>
    <row r="17" spans="3:10" x14ac:dyDescent="0.3">
      <c r="C17" s="74"/>
      <c r="D17" s="76"/>
      <c r="E17" s="78"/>
      <c r="F17" s="100"/>
      <c r="G17" s="30" t="s">
        <v>32</v>
      </c>
      <c r="H17" s="18">
        <v>526750</v>
      </c>
      <c r="I17" s="28">
        <v>291659.86</v>
      </c>
      <c r="J17" s="23">
        <v>0</v>
      </c>
    </row>
    <row r="18" spans="3:10" x14ac:dyDescent="0.3">
      <c r="C18" s="74"/>
      <c r="D18" s="76"/>
      <c r="E18" s="78"/>
      <c r="F18" s="100"/>
      <c r="G18" s="24" t="s">
        <v>33</v>
      </c>
      <c r="H18" s="18">
        <v>0</v>
      </c>
      <c r="I18" s="28">
        <v>0</v>
      </c>
      <c r="J18" s="23">
        <v>0</v>
      </c>
    </row>
    <row r="19" spans="3:10" x14ac:dyDescent="0.3">
      <c r="C19" s="74"/>
      <c r="D19" s="76"/>
      <c r="E19" s="78"/>
      <c r="F19" s="100"/>
      <c r="G19" s="14" t="s">
        <v>34</v>
      </c>
      <c r="H19" s="18">
        <v>1270000</v>
      </c>
      <c r="I19" s="28">
        <v>1167425.8700000001</v>
      </c>
      <c r="J19" s="23">
        <v>0</v>
      </c>
    </row>
    <row r="20" spans="3:10" x14ac:dyDescent="0.3">
      <c r="C20" s="74"/>
      <c r="D20" s="76"/>
      <c r="E20" s="78"/>
      <c r="F20" s="100"/>
      <c r="G20" s="24" t="s">
        <v>35</v>
      </c>
      <c r="H20" s="18">
        <v>0</v>
      </c>
      <c r="I20" s="28">
        <v>0</v>
      </c>
      <c r="J20" s="23">
        <v>0</v>
      </c>
    </row>
    <row r="21" spans="3:10" x14ac:dyDescent="0.3">
      <c r="C21" s="74"/>
      <c r="D21" s="76"/>
      <c r="E21" s="78"/>
      <c r="F21" s="100"/>
      <c r="G21" s="24" t="s">
        <v>36</v>
      </c>
      <c r="H21" s="18">
        <v>4000</v>
      </c>
      <c r="I21" s="28">
        <v>0</v>
      </c>
      <c r="J21" s="23">
        <v>0</v>
      </c>
    </row>
    <row r="22" spans="3:10" x14ac:dyDescent="0.3">
      <c r="C22" s="74"/>
      <c r="D22" s="76"/>
      <c r="E22" s="78"/>
      <c r="F22" s="100"/>
      <c r="G22" s="24" t="s">
        <v>37</v>
      </c>
      <c r="H22" s="18">
        <v>0</v>
      </c>
      <c r="I22" s="28">
        <v>0</v>
      </c>
      <c r="J22" s="23">
        <v>0</v>
      </c>
    </row>
    <row r="23" spans="3:10" x14ac:dyDescent="0.3">
      <c r="C23" s="74"/>
      <c r="D23" s="76"/>
      <c r="E23" s="78"/>
      <c r="F23" s="101"/>
      <c r="G23" s="26" t="s">
        <v>38</v>
      </c>
      <c r="H23" s="18">
        <v>6000</v>
      </c>
      <c r="I23" s="28">
        <v>0</v>
      </c>
      <c r="J23" s="13">
        <v>0</v>
      </c>
    </row>
    <row r="24" spans="3:10" x14ac:dyDescent="0.3">
      <c r="C24" s="74"/>
      <c r="D24" s="76"/>
      <c r="E24" s="78"/>
      <c r="F24" s="99" t="s">
        <v>39</v>
      </c>
      <c r="G24" s="31" t="s">
        <v>40</v>
      </c>
      <c r="H24" s="16">
        <v>1844546</v>
      </c>
      <c r="I24" s="32">
        <v>1540556.48</v>
      </c>
      <c r="J24" s="29">
        <v>0</v>
      </c>
    </row>
    <row r="25" spans="3:10" x14ac:dyDescent="0.3">
      <c r="C25" s="74"/>
      <c r="D25" s="76"/>
      <c r="E25" s="78"/>
      <c r="F25" s="100"/>
      <c r="G25" s="33" t="s">
        <v>41</v>
      </c>
      <c r="H25" s="18">
        <v>5000</v>
      </c>
      <c r="I25" s="34">
        <v>0</v>
      </c>
      <c r="J25" s="23">
        <v>0</v>
      </c>
    </row>
    <row r="26" spans="3:10" x14ac:dyDescent="0.3">
      <c r="C26" s="74"/>
      <c r="D26" s="76"/>
      <c r="E26" s="78"/>
      <c r="F26" s="100"/>
      <c r="G26" s="24" t="s">
        <v>42</v>
      </c>
      <c r="H26" s="18">
        <v>0</v>
      </c>
      <c r="I26" s="34">
        <v>0</v>
      </c>
      <c r="J26" s="23">
        <v>0</v>
      </c>
    </row>
    <row r="27" spans="3:10" x14ac:dyDescent="0.3">
      <c r="C27" s="74"/>
      <c r="D27" s="76"/>
      <c r="E27" s="78"/>
      <c r="F27" s="100"/>
      <c r="G27" s="24" t="s">
        <v>43</v>
      </c>
      <c r="H27" s="18">
        <v>35000</v>
      </c>
      <c r="I27" s="34">
        <v>0</v>
      </c>
      <c r="J27" s="23">
        <v>0</v>
      </c>
    </row>
    <row r="28" spans="3:10" x14ac:dyDescent="0.3">
      <c r="C28" s="74"/>
      <c r="D28" s="76"/>
      <c r="E28" s="78"/>
      <c r="F28" s="100"/>
      <c r="G28" s="24" t="s">
        <v>44</v>
      </c>
      <c r="H28" s="18">
        <v>688000</v>
      </c>
      <c r="I28" s="34">
        <v>346275.74</v>
      </c>
      <c r="J28" s="23">
        <v>0</v>
      </c>
    </row>
    <row r="29" spans="3:10" x14ac:dyDescent="0.3">
      <c r="C29" s="74"/>
      <c r="D29" s="76"/>
      <c r="E29" s="78"/>
      <c r="F29" s="100"/>
      <c r="G29" s="24" t="s">
        <v>45</v>
      </c>
      <c r="H29" s="18">
        <v>1994433</v>
      </c>
      <c r="I29" s="34">
        <v>1502837.11</v>
      </c>
      <c r="J29" s="23">
        <v>0</v>
      </c>
    </row>
    <row r="30" spans="3:10" x14ac:dyDescent="0.3">
      <c r="C30" s="74"/>
      <c r="D30" s="76"/>
      <c r="E30" s="78"/>
      <c r="F30" s="100"/>
      <c r="G30" s="24" t="s">
        <v>46</v>
      </c>
      <c r="H30" s="18">
        <v>0</v>
      </c>
      <c r="I30" s="34">
        <v>0</v>
      </c>
      <c r="J30" s="23">
        <v>0</v>
      </c>
    </row>
    <row r="31" spans="3:10" x14ac:dyDescent="0.3">
      <c r="C31" s="74"/>
      <c r="D31" s="76"/>
      <c r="E31" s="78"/>
      <c r="F31" s="100"/>
      <c r="G31" s="24" t="s">
        <v>47</v>
      </c>
      <c r="H31" s="18">
        <v>0</v>
      </c>
      <c r="I31" s="34">
        <v>0</v>
      </c>
      <c r="J31" s="23">
        <v>0</v>
      </c>
    </row>
    <row r="32" spans="3:10" x14ac:dyDescent="0.3">
      <c r="C32" s="74"/>
      <c r="D32" s="76"/>
      <c r="E32" s="78"/>
      <c r="F32" s="100"/>
      <c r="G32" s="24" t="s">
        <v>48</v>
      </c>
      <c r="H32" s="18">
        <v>0</v>
      </c>
      <c r="I32" s="34">
        <v>0</v>
      </c>
      <c r="J32" s="23">
        <v>0</v>
      </c>
    </row>
    <row r="33" spans="3:10" x14ac:dyDescent="0.3">
      <c r="C33" s="74"/>
      <c r="D33" s="76"/>
      <c r="E33" s="78"/>
      <c r="F33" s="101"/>
      <c r="G33" s="26" t="s">
        <v>49</v>
      </c>
      <c r="H33" s="19">
        <v>175000</v>
      </c>
      <c r="I33" s="35">
        <v>170896.2</v>
      </c>
      <c r="J33" s="13">
        <v>0</v>
      </c>
    </row>
    <row r="34" spans="3:10" x14ac:dyDescent="0.3">
      <c r="C34" s="74"/>
      <c r="D34" s="76"/>
      <c r="E34" s="78"/>
      <c r="F34" s="99" t="s">
        <v>50</v>
      </c>
      <c r="G34" s="14" t="s">
        <v>51</v>
      </c>
      <c r="H34" s="16">
        <v>1015000</v>
      </c>
      <c r="I34" s="28">
        <v>1015000</v>
      </c>
      <c r="J34" s="29">
        <v>0</v>
      </c>
    </row>
    <row r="35" spans="3:10" x14ac:dyDescent="0.3">
      <c r="C35" s="74"/>
      <c r="D35" s="76"/>
      <c r="E35" s="78"/>
      <c r="F35" s="100"/>
      <c r="G35" s="24" t="s">
        <v>52</v>
      </c>
      <c r="H35" s="18">
        <v>0</v>
      </c>
      <c r="I35" s="28">
        <v>0</v>
      </c>
      <c r="J35" s="23">
        <v>0</v>
      </c>
    </row>
    <row r="36" spans="3:10" x14ac:dyDescent="0.3">
      <c r="C36" s="74"/>
      <c r="D36" s="76"/>
      <c r="E36" s="78"/>
      <c r="F36" s="100"/>
      <c r="G36" s="14" t="s">
        <v>53</v>
      </c>
      <c r="H36" s="18">
        <v>150000</v>
      </c>
      <c r="I36" s="28">
        <v>9794</v>
      </c>
      <c r="J36" s="23">
        <v>0</v>
      </c>
    </row>
    <row r="37" spans="3:10" x14ac:dyDescent="0.3">
      <c r="C37" s="74"/>
      <c r="D37" s="76"/>
      <c r="E37" s="78"/>
      <c r="F37" s="100"/>
      <c r="G37" s="24" t="s">
        <v>54</v>
      </c>
      <c r="H37" s="18">
        <v>5000</v>
      </c>
      <c r="I37" s="28">
        <v>0</v>
      </c>
      <c r="J37" s="23">
        <v>0</v>
      </c>
    </row>
    <row r="38" spans="3:10" x14ac:dyDescent="0.3">
      <c r="C38" s="74"/>
      <c r="D38" s="76"/>
      <c r="E38" s="78"/>
      <c r="F38" s="100"/>
      <c r="G38" s="24" t="s">
        <v>55</v>
      </c>
      <c r="H38" s="18">
        <v>0</v>
      </c>
      <c r="I38" s="28">
        <v>0</v>
      </c>
      <c r="J38" s="23">
        <v>0</v>
      </c>
    </row>
    <row r="39" spans="3:10" x14ac:dyDescent="0.3">
      <c r="C39" s="74"/>
      <c r="D39" s="76"/>
      <c r="E39" s="78"/>
      <c r="F39" s="100"/>
      <c r="G39" s="24" t="s">
        <v>56</v>
      </c>
      <c r="H39" s="18">
        <v>25000</v>
      </c>
      <c r="I39" s="28">
        <v>0</v>
      </c>
      <c r="J39" s="23">
        <v>0</v>
      </c>
    </row>
    <row r="40" spans="3:10" x14ac:dyDescent="0.3">
      <c r="C40" s="74"/>
      <c r="D40" s="76"/>
      <c r="E40" s="78"/>
      <c r="F40" s="100"/>
      <c r="G40" s="24" t="s">
        <v>57</v>
      </c>
      <c r="H40" s="19">
        <v>7129</v>
      </c>
      <c r="I40" s="28">
        <v>0</v>
      </c>
      <c r="J40" s="23">
        <v>0</v>
      </c>
    </row>
    <row r="41" spans="3:10" x14ac:dyDescent="0.3">
      <c r="C41" s="74"/>
      <c r="D41" s="76"/>
      <c r="E41" s="78"/>
      <c r="F41" s="99" t="s">
        <v>58</v>
      </c>
      <c r="G41" s="27" t="s">
        <v>59</v>
      </c>
      <c r="H41" s="28">
        <v>592269</v>
      </c>
      <c r="I41" s="16">
        <v>519131.1</v>
      </c>
      <c r="J41" s="29">
        <v>0</v>
      </c>
    </row>
    <row r="42" spans="3:10" x14ac:dyDescent="0.3">
      <c r="C42" s="74"/>
      <c r="D42" s="76"/>
      <c r="E42" s="78"/>
      <c r="F42" s="100"/>
      <c r="G42" s="14" t="s">
        <v>60</v>
      </c>
      <c r="H42" s="28">
        <v>14000</v>
      </c>
      <c r="I42" s="18">
        <v>11974.56</v>
      </c>
      <c r="J42" s="23">
        <v>0</v>
      </c>
    </row>
    <row r="43" spans="3:10" x14ac:dyDescent="0.3">
      <c r="C43" s="74"/>
      <c r="D43" s="76"/>
      <c r="E43" s="78"/>
      <c r="F43" s="100"/>
      <c r="G43" s="14" t="s">
        <v>61</v>
      </c>
      <c r="H43" s="28">
        <v>176388</v>
      </c>
      <c r="I43" s="18">
        <v>170759.22</v>
      </c>
      <c r="J43" s="23">
        <v>0</v>
      </c>
    </row>
    <row r="44" spans="3:10" x14ac:dyDescent="0.3">
      <c r="C44" s="74"/>
      <c r="D44" s="76"/>
      <c r="E44" s="78"/>
      <c r="F44" s="100"/>
      <c r="G44" s="30" t="s">
        <v>62</v>
      </c>
      <c r="H44" s="28">
        <v>53421</v>
      </c>
      <c r="I44" s="18">
        <v>48401.73</v>
      </c>
      <c r="J44" s="23">
        <v>0</v>
      </c>
    </row>
    <row r="45" spans="3:10" x14ac:dyDescent="0.3">
      <c r="C45" s="74"/>
      <c r="D45" s="76"/>
      <c r="E45" s="78"/>
      <c r="F45" s="100"/>
      <c r="G45" s="14" t="s">
        <v>63</v>
      </c>
      <c r="H45" s="28">
        <v>100000</v>
      </c>
      <c r="I45" s="18">
        <v>94196.93</v>
      </c>
      <c r="J45" s="23">
        <v>0</v>
      </c>
    </row>
    <row r="46" spans="3:10" x14ac:dyDescent="0.3">
      <c r="C46" s="74"/>
      <c r="D46" s="76"/>
      <c r="E46" s="78"/>
      <c r="F46" s="100"/>
      <c r="G46" s="14" t="s">
        <v>64</v>
      </c>
      <c r="H46" s="28">
        <v>401375</v>
      </c>
      <c r="I46" s="18">
        <v>395609.08</v>
      </c>
      <c r="J46" s="23">
        <v>0</v>
      </c>
    </row>
    <row r="47" spans="3:10" x14ac:dyDescent="0.3">
      <c r="C47" s="74"/>
      <c r="D47" s="76"/>
      <c r="E47" s="78"/>
      <c r="F47" s="100"/>
      <c r="G47" s="14" t="s">
        <v>65</v>
      </c>
      <c r="H47" s="28">
        <v>360182</v>
      </c>
      <c r="I47" s="18">
        <v>343907.75</v>
      </c>
      <c r="J47" s="23">
        <v>0</v>
      </c>
    </row>
    <row r="48" spans="3:10" x14ac:dyDescent="0.3">
      <c r="C48" s="74"/>
      <c r="D48" s="76"/>
      <c r="E48" s="78"/>
      <c r="F48" s="100"/>
      <c r="G48" s="14" t="s">
        <v>66</v>
      </c>
      <c r="H48" s="28">
        <v>54000</v>
      </c>
      <c r="I48" s="18">
        <v>52695.73</v>
      </c>
      <c r="J48" s="23">
        <v>0</v>
      </c>
    </row>
    <row r="49" spans="3:10" x14ac:dyDescent="0.3">
      <c r="C49" s="74"/>
      <c r="D49" s="76"/>
      <c r="E49" s="78"/>
      <c r="F49" s="100"/>
      <c r="G49" s="14" t="s">
        <v>67</v>
      </c>
      <c r="H49" s="28">
        <v>452927</v>
      </c>
      <c r="I49" s="18">
        <v>429143.68</v>
      </c>
      <c r="J49" s="23">
        <v>0</v>
      </c>
    </row>
    <row r="50" spans="3:10" x14ac:dyDescent="0.3">
      <c r="C50" s="74"/>
      <c r="D50" s="76"/>
      <c r="E50" s="78"/>
      <c r="F50" s="100"/>
      <c r="G50" s="36" t="s">
        <v>68</v>
      </c>
      <c r="H50" s="28">
        <v>697000</v>
      </c>
      <c r="I50" s="19">
        <v>697000</v>
      </c>
      <c r="J50" s="23">
        <v>0</v>
      </c>
    </row>
    <row r="51" spans="3:10" x14ac:dyDescent="0.3">
      <c r="C51" s="74"/>
      <c r="D51" s="76"/>
      <c r="E51" s="78"/>
      <c r="F51" s="99" t="s">
        <v>69</v>
      </c>
      <c r="G51" s="27" t="s">
        <v>70</v>
      </c>
      <c r="H51" s="16">
        <v>462280</v>
      </c>
      <c r="I51" s="18">
        <v>388645.71</v>
      </c>
      <c r="J51" s="29">
        <v>0</v>
      </c>
    </row>
    <row r="52" spans="3:10" x14ac:dyDescent="0.3">
      <c r="C52" s="74"/>
      <c r="D52" s="76"/>
      <c r="E52" s="78"/>
      <c r="F52" s="100"/>
      <c r="G52" s="14" t="s">
        <v>71</v>
      </c>
      <c r="H52" s="18">
        <v>1959070</v>
      </c>
      <c r="I52" s="18">
        <v>561074.31999999995</v>
      </c>
      <c r="J52" s="23">
        <v>0</v>
      </c>
    </row>
    <row r="53" spans="3:10" x14ac:dyDescent="0.3">
      <c r="C53" s="74"/>
      <c r="D53" s="76"/>
      <c r="E53" s="78"/>
      <c r="F53" s="100"/>
      <c r="G53" s="26" t="s">
        <v>72</v>
      </c>
      <c r="H53" s="18">
        <v>926865</v>
      </c>
      <c r="I53" s="18">
        <v>925463.2</v>
      </c>
      <c r="J53" s="23">
        <v>0</v>
      </c>
    </row>
    <row r="54" spans="3:10" x14ac:dyDescent="0.3">
      <c r="C54" s="74"/>
      <c r="D54" s="76"/>
      <c r="E54" s="78"/>
      <c r="F54" s="102" t="s">
        <v>73</v>
      </c>
      <c r="G54" s="14" t="s">
        <v>74</v>
      </c>
      <c r="H54" s="37">
        <v>4755040</v>
      </c>
      <c r="I54" s="37">
        <v>3264970.25</v>
      </c>
      <c r="J54" s="29">
        <v>0</v>
      </c>
    </row>
    <row r="55" spans="3:10" x14ac:dyDescent="0.3">
      <c r="C55" s="74"/>
      <c r="D55" s="76"/>
      <c r="E55" s="78"/>
      <c r="F55" s="102" t="s">
        <v>75</v>
      </c>
      <c r="G55" s="38" t="s">
        <v>76</v>
      </c>
      <c r="H55" s="37">
        <v>55844</v>
      </c>
      <c r="I55" s="37">
        <v>48387.82</v>
      </c>
      <c r="J55" s="29">
        <v>0</v>
      </c>
    </row>
    <row r="56" spans="3:10" x14ac:dyDescent="0.3">
      <c r="C56" s="74"/>
      <c r="D56" s="76"/>
      <c r="E56" s="78"/>
      <c r="F56" s="102" t="s">
        <v>77</v>
      </c>
      <c r="G56" s="10" t="s">
        <v>78</v>
      </c>
      <c r="H56" s="18">
        <v>79042</v>
      </c>
      <c r="I56" s="18">
        <v>75554.509999999995</v>
      </c>
      <c r="J56" s="29">
        <v>0</v>
      </c>
    </row>
    <row r="57" spans="3:10" x14ac:dyDescent="0.3">
      <c r="C57" s="74"/>
      <c r="D57" s="76"/>
      <c r="E57" s="78"/>
      <c r="F57" s="102" t="s">
        <v>79</v>
      </c>
      <c r="G57" s="14" t="s">
        <v>80</v>
      </c>
      <c r="H57" s="16">
        <v>1125406</v>
      </c>
      <c r="I57" s="16">
        <v>1093502.7</v>
      </c>
      <c r="J57" s="29">
        <v>0</v>
      </c>
    </row>
    <row r="58" spans="3:10" x14ac:dyDescent="0.3">
      <c r="C58" s="71" t="s">
        <v>18</v>
      </c>
      <c r="D58" s="72"/>
      <c r="E58" s="72"/>
      <c r="F58" s="72"/>
      <c r="G58" s="73"/>
      <c r="H58" s="39">
        <f>SUM(H9:H57)</f>
        <v>24094275</v>
      </c>
      <c r="I58" s="39">
        <f t="shared" ref="I58:J58" si="1">SUM(I9:I57)</f>
        <v>18011074.050000004</v>
      </c>
      <c r="J58" s="39">
        <f t="shared" si="1"/>
        <v>0</v>
      </c>
    </row>
    <row r="59" spans="3:10" x14ac:dyDescent="0.3">
      <c r="C59" s="74" t="s">
        <v>81</v>
      </c>
      <c r="D59" s="76" t="s">
        <v>82</v>
      </c>
      <c r="E59" s="85" t="s">
        <v>83</v>
      </c>
      <c r="F59" s="100" t="s">
        <v>84</v>
      </c>
      <c r="G59" s="14" t="s">
        <v>85</v>
      </c>
      <c r="H59" s="18">
        <v>63690163</v>
      </c>
      <c r="I59" s="18">
        <v>62309138.82</v>
      </c>
      <c r="J59" s="23">
        <v>40000000</v>
      </c>
    </row>
    <row r="60" spans="3:10" x14ac:dyDescent="0.3">
      <c r="C60" s="74"/>
      <c r="D60" s="76"/>
      <c r="E60" s="85"/>
      <c r="F60" s="100"/>
      <c r="G60" s="26" t="s">
        <v>86</v>
      </c>
      <c r="H60" s="18">
        <v>0</v>
      </c>
      <c r="I60" s="18">
        <v>0</v>
      </c>
      <c r="J60" s="23">
        <v>0</v>
      </c>
    </row>
    <row r="61" spans="3:10" ht="13.2" customHeight="1" x14ac:dyDescent="0.3">
      <c r="C61" s="74"/>
      <c r="D61" s="76"/>
      <c r="E61" s="85"/>
      <c r="F61" s="102" t="s">
        <v>87</v>
      </c>
      <c r="G61" s="31" t="s">
        <v>88</v>
      </c>
      <c r="H61" s="37">
        <v>0</v>
      </c>
      <c r="I61" s="37">
        <v>0</v>
      </c>
      <c r="J61" s="29">
        <v>0</v>
      </c>
    </row>
    <row r="62" spans="3:10" x14ac:dyDescent="0.3">
      <c r="C62" s="74"/>
      <c r="D62" s="76"/>
      <c r="E62" s="85"/>
      <c r="F62" s="99" t="s">
        <v>89</v>
      </c>
      <c r="G62" s="40" t="s">
        <v>90</v>
      </c>
      <c r="H62" s="16">
        <v>0</v>
      </c>
      <c r="I62" s="16">
        <v>0</v>
      </c>
      <c r="J62" s="41">
        <v>0</v>
      </c>
    </row>
    <row r="63" spans="3:10" x14ac:dyDescent="0.3">
      <c r="C63" s="74"/>
      <c r="D63" s="76"/>
      <c r="E63" s="85"/>
      <c r="F63" s="100"/>
      <c r="G63" s="42" t="s">
        <v>91</v>
      </c>
      <c r="H63" s="18">
        <v>8300</v>
      </c>
      <c r="I63" s="18">
        <v>8295.35</v>
      </c>
      <c r="J63" s="17">
        <v>0</v>
      </c>
    </row>
    <row r="64" spans="3:10" x14ac:dyDescent="0.3">
      <c r="C64" s="74"/>
      <c r="D64" s="76"/>
      <c r="E64" s="85"/>
      <c r="F64" s="101"/>
      <c r="G64" s="43" t="s">
        <v>92</v>
      </c>
      <c r="H64" s="19">
        <v>0</v>
      </c>
      <c r="I64" s="19">
        <v>0</v>
      </c>
      <c r="J64" s="44">
        <v>0</v>
      </c>
    </row>
    <row r="65" spans="1:10" x14ac:dyDescent="0.3">
      <c r="C65" s="74"/>
      <c r="D65" s="76"/>
      <c r="E65" s="85"/>
      <c r="F65" s="102" t="s">
        <v>93</v>
      </c>
      <c r="G65" s="14" t="s">
        <v>94</v>
      </c>
      <c r="H65" s="16">
        <v>328000</v>
      </c>
      <c r="I65" s="16">
        <v>320974.39</v>
      </c>
      <c r="J65" s="29"/>
    </row>
    <row r="66" spans="1:10" x14ac:dyDescent="0.3">
      <c r="C66" s="71" t="s">
        <v>18</v>
      </c>
      <c r="D66" s="72"/>
      <c r="E66" s="72"/>
      <c r="F66" s="72"/>
      <c r="G66" s="73"/>
      <c r="H66" s="39">
        <f>SUM(H59:H65)</f>
        <v>64026463</v>
      </c>
      <c r="I66" s="39">
        <f t="shared" ref="I66:J66" si="2">SUM(I59:I65)</f>
        <v>62638408.560000002</v>
      </c>
      <c r="J66" s="39">
        <f t="shared" si="2"/>
        <v>40000000</v>
      </c>
    </row>
    <row r="67" spans="1:10" x14ac:dyDescent="0.3">
      <c r="C67" s="94" t="s">
        <v>95</v>
      </c>
      <c r="D67" s="95" t="s">
        <v>96</v>
      </c>
      <c r="E67" s="85" t="s">
        <v>97</v>
      </c>
      <c r="F67" s="100" t="s">
        <v>98</v>
      </c>
      <c r="G67" s="14" t="s">
        <v>99</v>
      </c>
      <c r="H67" s="18">
        <v>13770</v>
      </c>
      <c r="I67" s="18">
        <v>13763.52</v>
      </c>
      <c r="J67" s="23">
        <v>0</v>
      </c>
    </row>
    <row r="68" spans="1:10" x14ac:dyDescent="0.3">
      <c r="C68" s="94"/>
      <c r="D68" s="95"/>
      <c r="E68" s="85"/>
      <c r="F68" s="100"/>
      <c r="G68" s="14" t="s">
        <v>100</v>
      </c>
      <c r="H68" s="18">
        <v>112422</v>
      </c>
      <c r="I68" s="18">
        <v>109099.9</v>
      </c>
      <c r="J68" s="23">
        <v>0</v>
      </c>
    </row>
    <row r="69" spans="1:10" x14ac:dyDescent="0.3">
      <c r="C69" s="94"/>
      <c r="D69" s="95"/>
      <c r="E69" s="85"/>
      <c r="F69" s="101"/>
      <c r="G69" s="10" t="s">
        <v>101</v>
      </c>
      <c r="H69" s="18">
        <v>759250</v>
      </c>
      <c r="I69" s="18">
        <v>759250</v>
      </c>
      <c r="J69" s="13">
        <v>0</v>
      </c>
    </row>
    <row r="70" spans="1:10" x14ac:dyDescent="0.3">
      <c r="C70" s="71" t="s">
        <v>18</v>
      </c>
      <c r="D70" s="72"/>
      <c r="E70" s="72"/>
      <c r="F70" s="72"/>
      <c r="G70" s="73"/>
      <c r="H70" s="39">
        <f>SUM(H67:H69)</f>
        <v>885442</v>
      </c>
      <c r="I70" s="39">
        <f t="shared" ref="I70:J70" si="3">SUM(I67:I69)</f>
        <v>882113.42</v>
      </c>
      <c r="J70" s="39">
        <f t="shared" si="3"/>
        <v>0</v>
      </c>
    </row>
    <row r="71" spans="1:10" x14ac:dyDescent="0.3">
      <c r="A71" s="45"/>
      <c r="B71" s="45"/>
      <c r="C71" s="80" t="s">
        <v>102</v>
      </c>
      <c r="D71" s="80" t="s">
        <v>103</v>
      </c>
      <c r="E71" s="80" t="s">
        <v>104</v>
      </c>
      <c r="F71" s="103" t="s">
        <v>105</v>
      </c>
      <c r="G71" s="27" t="s">
        <v>106</v>
      </c>
      <c r="H71" s="37">
        <v>1828405</v>
      </c>
      <c r="I71" s="37">
        <v>1827402</v>
      </c>
      <c r="J71" s="29">
        <v>500000</v>
      </c>
    </row>
    <row r="72" spans="1:10" x14ac:dyDescent="0.3">
      <c r="A72" s="45"/>
      <c r="B72" s="45"/>
      <c r="C72" s="92"/>
      <c r="D72" s="92"/>
      <c r="E72" s="92"/>
      <c r="F72" s="104" t="s">
        <v>107</v>
      </c>
      <c r="G72" s="46" t="s">
        <v>108</v>
      </c>
      <c r="H72" s="18">
        <v>0</v>
      </c>
      <c r="I72" s="18">
        <v>0</v>
      </c>
      <c r="J72" s="47">
        <v>0</v>
      </c>
    </row>
    <row r="73" spans="1:10" x14ac:dyDescent="0.3">
      <c r="A73" s="45"/>
      <c r="B73" s="45"/>
      <c r="C73" s="92"/>
      <c r="D73" s="92"/>
      <c r="E73" s="92"/>
      <c r="F73" s="105" t="s">
        <v>109</v>
      </c>
      <c r="G73" s="27" t="s">
        <v>110</v>
      </c>
      <c r="H73" s="16">
        <v>3213918</v>
      </c>
      <c r="I73" s="16">
        <v>2403054.71</v>
      </c>
      <c r="J73" s="48">
        <v>1000000</v>
      </c>
    </row>
    <row r="74" spans="1:10" x14ac:dyDescent="0.3">
      <c r="A74" s="45"/>
      <c r="B74" s="45"/>
      <c r="C74" s="92"/>
      <c r="D74" s="92"/>
      <c r="E74" s="92"/>
      <c r="F74" s="106"/>
      <c r="G74" s="26" t="s">
        <v>111</v>
      </c>
      <c r="H74" s="19">
        <v>908</v>
      </c>
      <c r="I74" s="19">
        <v>0</v>
      </c>
      <c r="J74" s="49">
        <v>0</v>
      </c>
    </row>
    <row r="75" spans="1:10" x14ac:dyDescent="0.3">
      <c r="A75" s="45"/>
      <c r="B75" s="45"/>
      <c r="C75" s="92"/>
      <c r="D75" s="92"/>
      <c r="E75" s="92"/>
      <c r="F75" s="105" t="s">
        <v>112</v>
      </c>
      <c r="G75" s="24" t="s">
        <v>113</v>
      </c>
      <c r="H75" s="16">
        <v>0</v>
      </c>
      <c r="I75" s="16">
        <v>0</v>
      </c>
      <c r="J75" s="29">
        <v>0</v>
      </c>
    </row>
    <row r="76" spans="1:10" x14ac:dyDescent="0.3">
      <c r="A76" s="45"/>
      <c r="B76" s="45"/>
      <c r="C76" s="92"/>
      <c r="D76" s="92"/>
      <c r="E76" s="92"/>
      <c r="F76" s="107"/>
      <c r="G76" s="14" t="s">
        <v>114</v>
      </c>
      <c r="H76" s="18">
        <v>300000</v>
      </c>
      <c r="I76" s="18">
        <v>300000</v>
      </c>
      <c r="J76" s="23">
        <v>0</v>
      </c>
    </row>
    <row r="77" spans="1:10" x14ac:dyDescent="0.3">
      <c r="A77" s="45"/>
      <c r="B77" s="45"/>
      <c r="C77" s="92"/>
      <c r="D77" s="92"/>
      <c r="E77" s="92"/>
      <c r="F77" s="107"/>
      <c r="G77" s="14" t="s">
        <v>115</v>
      </c>
      <c r="H77" s="18">
        <v>15645449</v>
      </c>
      <c r="I77" s="18">
        <v>14967847.550000001</v>
      </c>
      <c r="J77" s="23">
        <v>5000000</v>
      </c>
    </row>
    <row r="78" spans="1:10" x14ac:dyDescent="0.3">
      <c r="A78" s="45"/>
      <c r="B78" s="45"/>
      <c r="C78" s="92"/>
      <c r="D78" s="92"/>
      <c r="E78" s="92"/>
      <c r="F78" s="107"/>
      <c r="G78" s="24" t="s">
        <v>116</v>
      </c>
      <c r="H78" s="18">
        <v>0</v>
      </c>
      <c r="I78" s="18">
        <v>0</v>
      </c>
      <c r="J78" s="23">
        <v>0</v>
      </c>
    </row>
    <row r="79" spans="1:10" x14ac:dyDescent="0.3">
      <c r="A79" s="45"/>
      <c r="B79" s="45"/>
      <c r="C79" s="92"/>
      <c r="D79" s="92"/>
      <c r="E79" s="92"/>
      <c r="F79" s="106"/>
      <c r="G79" s="10" t="s">
        <v>117</v>
      </c>
      <c r="H79" s="19">
        <v>3400000</v>
      </c>
      <c r="I79" s="19">
        <v>3150000</v>
      </c>
      <c r="J79" s="13">
        <v>1000000</v>
      </c>
    </row>
    <row r="80" spans="1:10" x14ac:dyDescent="0.3">
      <c r="A80" s="45"/>
      <c r="B80" s="45"/>
      <c r="C80" s="92"/>
      <c r="D80" s="92"/>
      <c r="E80" s="92"/>
      <c r="F80" s="103" t="s">
        <v>118</v>
      </c>
      <c r="G80" s="27" t="s">
        <v>119</v>
      </c>
      <c r="H80" s="18">
        <v>288167</v>
      </c>
      <c r="I80" s="18">
        <v>288165.25</v>
      </c>
      <c r="J80" s="29">
        <v>0</v>
      </c>
    </row>
    <row r="81" spans="1:10" x14ac:dyDescent="0.3">
      <c r="A81" s="45"/>
      <c r="B81" s="45"/>
      <c r="C81" s="92"/>
      <c r="D81" s="92"/>
      <c r="E81" s="92"/>
      <c r="F81" s="104" t="s">
        <v>120</v>
      </c>
      <c r="G81" s="38" t="s">
        <v>121</v>
      </c>
      <c r="H81" s="37">
        <v>110495</v>
      </c>
      <c r="I81" s="37">
        <v>110494.5</v>
      </c>
      <c r="J81" s="47">
        <v>0</v>
      </c>
    </row>
    <row r="82" spans="1:10" x14ac:dyDescent="0.3">
      <c r="A82" s="45"/>
      <c r="B82" s="45"/>
      <c r="C82" s="92"/>
      <c r="D82" s="92"/>
      <c r="E82" s="92"/>
      <c r="F82" s="103" t="s">
        <v>122</v>
      </c>
      <c r="G82" s="14" t="s">
        <v>123</v>
      </c>
      <c r="H82" s="37">
        <v>308472</v>
      </c>
      <c r="I82" s="37">
        <v>306501.89</v>
      </c>
      <c r="J82" s="29">
        <v>0</v>
      </c>
    </row>
    <row r="83" spans="1:10" x14ac:dyDescent="0.3">
      <c r="A83" s="45"/>
      <c r="B83" s="45"/>
      <c r="C83" s="92"/>
      <c r="D83" s="92"/>
      <c r="E83" s="92"/>
      <c r="F83" s="105" t="s">
        <v>124</v>
      </c>
      <c r="G83" s="27" t="s">
        <v>125</v>
      </c>
      <c r="H83" s="16">
        <v>224784</v>
      </c>
      <c r="I83" s="16">
        <v>222740.33</v>
      </c>
      <c r="J83" s="29">
        <v>0</v>
      </c>
    </row>
    <row r="84" spans="1:10" x14ac:dyDescent="0.3">
      <c r="B84" s="45"/>
      <c r="C84" s="92"/>
      <c r="D84" s="92"/>
      <c r="E84" s="92"/>
      <c r="F84" s="106"/>
      <c r="G84" s="26" t="s">
        <v>126</v>
      </c>
      <c r="H84" s="19">
        <v>200</v>
      </c>
      <c r="I84" s="19">
        <v>0</v>
      </c>
      <c r="J84" s="13">
        <v>0</v>
      </c>
    </row>
    <row r="85" spans="1:10" x14ac:dyDescent="0.3">
      <c r="B85" s="45"/>
      <c r="C85" s="92"/>
      <c r="D85" s="92"/>
      <c r="E85" s="92"/>
      <c r="F85" s="105" t="s">
        <v>127</v>
      </c>
      <c r="G85" s="27" t="s">
        <v>128</v>
      </c>
      <c r="H85" s="16">
        <v>3682892</v>
      </c>
      <c r="I85" s="16">
        <v>3576551.1</v>
      </c>
      <c r="J85" s="29">
        <v>1000000</v>
      </c>
    </row>
    <row r="86" spans="1:10" x14ac:dyDescent="0.3">
      <c r="B86" s="45"/>
      <c r="C86" s="92"/>
      <c r="D86" s="92"/>
      <c r="E86" s="92"/>
      <c r="F86" s="106"/>
      <c r="G86" s="10" t="s">
        <v>129</v>
      </c>
      <c r="H86" s="19">
        <v>5511712</v>
      </c>
      <c r="I86" s="19">
        <v>5487909.96</v>
      </c>
      <c r="J86" s="13">
        <v>1500000</v>
      </c>
    </row>
    <row r="87" spans="1:10" x14ac:dyDescent="0.3">
      <c r="B87" s="45"/>
      <c r="C87" s="93"/>
      <c r="D87" s="93"/>
      <c r="E87" s="93"/>
      <c r="F87" s="103" t="s">
        <v>130</v>
      </c>
      <c r="G87" s="10" t="s">
        <v>131</v>
      </c>
      <c r="H87" s="37">
        <v>30000</v>
      </c>
      <c r="I87" s="37">
        <v>18029.61</v>
      </c>
      <c r="J87" s="23">
        <v>0</v>
      </c>
    </row>
    <row r="88" spans="1:10" x14ac:dyDescent="0.3">
      <c r="C88" s="71" t="s">
        <v>18</v>
      </c>
      <c r="D88" s="72"/>
      <c r="E88" s="72"/>
      <c r="F88" s="72"/>
      <c r="G88" s="73"/>
      <c r="H88" s="39">
        <f>SUM(H71:H87)</f>
        <v>34545402</v>
      </c>
      <c r="I88" s="39">
        <f t="shared" ref="I88:J88" si="4">SUM(I71:I87)</f>
        <v>32658696.900000002</v>
      </c>
      <c r="J88" s="39">
        <f t="shared" si="4"/>
        <v>10000000</v>
      </c>
    </row>
    <row r="89" spans="1:10" x14ac:dyDescent="0.3">
      <c r="C89" s="80" t="s">
        <v>132</v>
      </c>
      <c r="D89" s="81" t="s">
        <v>133</v>
      </c>
      <c r="E89" s="84" t="s">
        <v>134</v>
      </c>
      <c r="F89" s="99" t="s">
        <v>135</v>
      </c>
      <c r="G89" s="14" t="s">
        <v>136</v>
      </c>
      <c r="H89" s="18">
        <v>3101408</v>
      </c>
      <c r="I89" s="18">
        <v>2367524.17</v>
      </c>
      <c r="J89" s="29">
        <v>500000</v>
      </c>
    </row>
    <row r="90" spans="1:10" x14ac:dyDescent="0.3">
      <c r="C90" s="74"/>
      <c r="D90" s="90"/>
      <c r="E90" s="91"/>
      <c r="F90" s="100"/>
      <c r="G90" s="14" t="s">
        <v>137</v>
      </c>
      <c r="H90" s="18">
        <v>438347</v>
      </c>
      <c r="I90" s="18">
        <v>407516.2</v>
      </c>
      <c r="J90" s="23">
        <v>0</v>
      </c>
    </row>
    <row r="91" spans="1:10" x14ac:dyDescent="0.3">
      <c r="C91" s="74"/>
      <c r="D91" s="90"/>
      <c r="E91" s="91"/>
      <c r="F91" s="100"/>
      <c r="G91" s="14" t="s">
        <v>138</v>
      </c>
      <c r="H91" s="18">
        <v>476563</v>
      </c>
      <c r="I91" s="18">
        <v>330379.44</v>
      </c>
      <c r="J91" s="23">
        <v>0</v>
      </c>
    </row>
    <row r="92" spans="1:10" x14ac:dyDescent="0.3">
      <c r="C92" s="74"/>
      <c r="D92" s="90"/>
      <c r="E92" s="91"/>
      <c r="F92" s="100"/>
      <c r="G92" s="14" t="s">
        <v>139</v>
      </c>
      <c r="H92" s="18">
        <v>570563</v>
      </c>
      <c r="I92" s="18">
        <v>495330.85</v>
      </c>
      <c r="J92" s="23">
        <v>0</v>
      </c>
    </row>
    <row r="93" spans="1:10" x14ac:dyDescent="0.3">
      <c r="C93" s="74"/>
      <c r="D93" s="90"/>
      <c r="E93" s="91"/>
      <c r="F93" s="100"/>
      <c r="G93" s="14" t="s">
        <v>140</v>
      </c>
      <c r="H93" s="18">
        <v>123882</v>
      </c>
      <c r="I93" s="18">
        <v>9563.25</v>
      </c>
      <c r="J93" s="23">
        <v>0</v>
      </c>
    </row>
    <row r="94" spans="1:10" x14ac:dyDescent="0.3">
      <c r="C94" s="74"/>
      <c r="D94" s="90"/>
      <c r="E94" s="91"/>
      <c r="F94" s="100"/>
      <c r="G94" s="14" t="s">
        <v>141</v>
      </c>
      <c r="H94" s="18">
        <v>1103398</v>
      </c>
      <c r="I94" s="18">
        <v>204684.79</v>
      </c>
      <c r="J94" s="23">
        <v>0</v>
      </c>
    </row>
    <row r="95" spans="1:10" ht="13.2" customHeight="1" x14ac:dyDescent="0.3">
      <c r="C95" s="75"/>
      <c r="D95" s="90"/>
      <c r="E95" s="91"/>
      <c r="F95" s="102" t="s">
        <v>142</v>
      </c>
      <c r="G95" s="38" t="s">
        <v>143</v>
      </c>
      <c r="H95" s="37">
        <v>4053030</v>
      </c>
      <c r="I95" s="37">
        <v>2938212.78</v>
      </c>
      <c r="J95" s="47">
        <v>1000000</v>
      </c>
    </row>
    <row r="96" spans="1:10" x14ac:dyDescent="0.3">
      <c r="C96" s="71" t="s">
        <v>18</v>
      </c>
      <c r="D96" s="72"/>
      <c r="E96" s="72"/>
      <c r="F96" s="72"/>
      <c r="G96" s="73"/>
      <c r="H96" s="39">
        <f>SUM(H89:H95)</f>
        <v>9867191</v>
      </c>
      <c r="I96" s="39">
        <f t="shared" ref="I96:J96" si="5">SUM(I89:I95)</f>
        <v>6753211.4800000004</v>
      </c>
      <c r="J96" s="39">
        <f t="shared" si="5"/>
        <v>1500000</v>
      </c>
    </row>
    <row r="97" spans="3:10" x14ac:dyDescent="0.3">
      <c r="C97" s="80" t="s">
        <v>144</v>
      </c>
      <c r="D97" s="87" t="s">
        <v>145</v>
      </c>
      <c r="E97" s="80" t="s">
        <v>146</v>
      </c>
      <c r="F97" s="99" t="s">
        <v>147</v>
      </c>
      <c r="G97" s="24" t="s">
        <v>148</v>
      </c>
      <c r="H97" s="18">
        <v>30000</v>
      </c>
      <c r="I97" s="18">
        <v>0</v>
      </c>
      <c r="J97" s="29">
        <v>0</v>
      </c>
    </row>
    <row r="98" spans="3:10" x14ac:dyDescent="0.3">
      <c r="C98" s="74"/>
      <c r="D98" s="88"/>
      <c r="E98" s="74"/>
      <c r="F98" s="100"/>
      <c r="G98" s="14" t="s">
        <v>149</v>
      </c>
      <c r="H98" s="18">
        <v>163072</v>
      </c>
      <c r="I98" s="18">
        <v>1496.81</v>
      </c>
      <c r="J98" s="23">
        <v>0</v>
      </c>
    </row>
    <row r="99" spans="3:10" x14ac:dyDescent="0.3">
      <c r="C99" s="74"/>
      <c r="D99" s="88"/>
      <c r="E99" s="74"/>
      <c r="F99" s="100"/>
      <c r="G99" s="14" t="s">
        <v>150</v>
      </c>
      <c r="H99" s="18">
        <v>24551</v>
      </c>
      <c r="I99" s="18">
        <v>385</v>
      </c>
      <c r="J99" s="23">
        <v>0</v>
      </c>
    </row>
    <row r="100" spans="3:10" x14ac:dyDescent="0.3">
      <c r="C100" s="74"/>
      <c r="D100" s="88"/>
      <c r="E100" s="74"/>
      <c r="F100" s="100"/>
      <c r="G100" s="14" t="s">
        <v>151</v>
      </c>
      <c r="H100" s="18">
        <v>490768</v>
      </c>
      <c r="I100" s="18">
        <v>203617.39</v>
      </c>
      <c r="J100" s="23">
        <v>0</v>
      </c>
    </row>
    <row r="101" spans="3:10" x14ac:dyDescent="0.3">
      <c r="C101" s="74"/>
      <c r="D101" s="88"/>
      <c r="E101" s="74"/>
      <c r="F101" s="101"/>
      <c r="G101" s="10" t="s">
        <v>152</v>
      </c>
      <c r="H101" s="18">
        <v>1569400</v>
      </c>
      <c r="I101" s="18">
        <v>1284008.78</v>
      </c>
      <c r="J101" s="13">
        <v>0</v>
      </c>
    </row>
    <row r="102" spans="3:10" x14ac:dyDescent="0.3">
      <c r="C102" s="74"/>
      <c r="D102" s="88"/>
      <c r="E102" s="74"/>
      <c r="F102" s="99" t="s">
        <v>153</v>
      </c>
      <c r="G102" s="14" t="s">
        <v>154</v>
      </c>
      <c r="H102" s="16">
        <v>313754</v>
      </c>
      <c r="I102" s="16">
        <v>242460.23</v>
      </c>
      <c r="J102" s="29">
        <v>0</v>
      </c>
    </row>
    <row r="103" spans="3:10" x14ac:dyDescent="0.3">
      <c r="C103" s="74"/>
      <c r="D103" s="88"/>
      <c r="E103" s="74"/>
      <c r="F103" s="100"/>
      <c r="G103" s="36" t="s">
        <v>155</v>
      </c>
      <c r="H103" s="19">
        <v>511130</v>
      </c>
      <c r="I103" s="19">
        <v>484313.83</v>
      </c>
      <c r="J103" s="23">
        <v>0</v>
      </c>
    </row>
    <row r="104" spans="3:10" x14ac:dyDescent="0.3">
      <c r="C104" s="74"/>
      <c r="D104" s="88"/>
      <c r="E104" s="74"/>
      <c r="F104" s="108" t="s">
        <v>156</v>
      </c>
      <c r="G104" s="38" t="s">
        <v>157</v>
      </c>
      <c r="H104" s="37">
        <v>1296942</v>
      </c>
      <c r="I104" s="37">
        <v>1280030.82</v>
      </c>
      <c r="J104" s="47">
        <v>0</v>
      </c>
    </row>
    <row r="105" spans="3:10" x14ac:dyDescent="0.3">
      <c r="C105" s="74"/>
      <c r="D105" s="88"/>
      <c r="E105" s="74"/>
      <c r="F105" s="99" t="s">
        <v>158</v>
      </c>
      <c r="G105" s="27" t="s">
        <v>159</v>
      </c>
      <c r="H105" s="16">
        <v>489206</v>
      </c>
      <c r="I105" s="16">
        <v>275864.78000000003</v>
      </c>
      <c r="J105" s="29">
        <v>0</v>
      </c>
    </row>
    <row r="106" spans="3:10" x14ac:dyDescent="0.3">
      <c r="C106" s="74"/>
      <c r="D106" s="88"/>
      <c r="E106" s="74"/>
      <c r="F106" s="100"/>
      <c r="G106" s="14" t="s">
        <v>160</v>
      </c>
      <c r="H106" s="18">
        <v>56740</v>
      </c>
      <c r="I106" s="18">
        <v>10079.66</v>
      </c>
      <c r="J106" s="23">
        <v>0</v>
      </c>
    </row>
    <row r="107" spans="3:10" x14ac:dyDescent="0.3">
      <c r="C107" s="74"/>
      <c r="D107" s="88"/>
      <c r="E107" s="74"/>
      <c r="F107" s="100"/>
      <c r="G107" s="24" t="s">
        <v>161</v>
      </c>
      <c r="H107" s="18">
        <v>893000</v>
      </c>
      <c r="I107" s="18">
        <v>0</v>
      </c>
      <c r="J107" s="23">
        <v>0</v>
      </c>
    </row>
    <row r="108" spans="3:10" x14ac:dyDescent="0.3">
      <c r="C108" s="74"/>
      <c r="D108" s="88"/>
      <c r="E108" s="74"/>
      <c r="F108" s="100"/>
      <c r="G108" s="24" t="s">
        <v>162</v>
      </c>
      <c r="H108" s="18">
        <v>42817</v>
      </c>
      <c r="I108" s="18">
        <v>0</v>
      </c>
      <c r="J108" s="23">
        <v>0</v>
      </c>
    </row>
    <row r="109" spans="3:10" x14ac:dyDescent="0.3">
      <c r="C109" s="74"/>
      <c r="D109" s="88"/>
      <c r="E109" s="74"/>
      <c r="F109" s="100"/>
      <c r="G109" s="24" t="s">
        <v>163</v>
      </c>
      <c r="H109" s="18">
        <v>5746</v>
      </c>
      <c r="I109" s="18">
        <v>0</v>
      </c>
      <c r="J109" s="23">
        <v>0</v>
      </c>
    </row>
    <row r="110" spans="3:10" x14ac:dyDescent="0.3">
      <c r="C110" s="74"/>
      <c r="D110" s="88"/>
      <c r="E110" s="74"/>
      <c r="F110" s="100"/>
      <c r="G110" s="24" t="s">
        <v>164</v>
      </c>
      <c r="H110" s="18">
        <v>4886</v>
      </c>
      <c r="I110" s="18">
        <v>0</v>
      </c>
      <c r="J110" s="23">
        <v>0</v>
      </c>
    </row>
    <row r="111" spans="3:10" x14ac:dyDescent="0.3">
      <c r="C111" s="74"/>
      <c r="D111" s="88"/>
      <c r="E111" s="74"/>
      <c r="F111" s="100"/>
      <c r="G111" s="14" t="s">
        <v>165</v>
      </c>
      <c r="H111" s="18">
        <v>224330</v>
      </c>
      <c r="I111" s="18">
        <v>219538.44</v>
      </c>
      <c r="J111" s="23">
        <v>0</v>
      </c>
    </row>
    <row r="112" spans="3:10" x14ac:dyDescent="0.3">
      <c r="C112" s="74"/>
      <c r="D112" s="88"/>
      <c r="E112" s="74"/>
      <c r="F112" s="101"/>
      <c r="G112" s="10" t="s">
        <v>166</v>
      </c>
      <c r="H112" s="19">
        <v>149945</v>
      </c>
      <c r="I112" s="19">
        <v>138551.82</v>
      </c>
      <c r="J112" s="13">
        <v>0</v>
      </c>
    </row>
    <row r="113" spans="3:10" x14ac:dyDescent="0.3">
      <c r="C113" s="74"/>
      <c r="D113" s="88"/>
      <c r="E113" s="74"/>
      <c r="F113" s="99" t="s">
        <v>167</v>
      </c>
      <c r="G113" s="50" t="s">
        <v>168</v>
      </c>
      <c r="H113" s="18">
        <v>774266</v>
      </c>
      <c r="I113" s="18">
        <v>214911.94</v>
      </c>
      <c r="J113" s="29">
        <v>0</v>
      </c>
    </row>
    <row r="114" spans="3:10" x14ac:dyDescent="0.3">
      <c r="C114" s="74"/>
      <c r="D114" s="88"/>
      <c r="E114" s="74"/>
      <c r="F114" s="100"/>
      <c r="G114" s="14" t="s">
        <v>169</v>
      </c>
      <c r="H114" s="18">
        <v>71685</v>
      </c>
      <c r="I114" s="18">
        <v>69452</v>
      </c>
      <c r="J114" s="23">
        <v>0</v>
      </c>
    </row>
    <row r="115" spans="3:10" x14ac:dyDescent="0.3">
      <c r="C115" s="74"/>
      <c r="D115" s="88"/>
      <c r="E115" s="74"/>
      <c r="F115" s="100"/>
      <c r="G115" s="14" t="s">
        <v>170</v>
      </c>
      <c r="H115" s="18">
        <v>46335</v>
      </c>
      <c r="I115" s="18">
        <v>45135</v>
      </c>
      <c r="J115" s="23">
        <v>0</v>
      </c>
    </row>
    <row r="116" spans="3:10" x14ac:dyDescent="0.3">
      <c r="C116" s="74"/>
      <c r="D116" s="88"/>
      <c r="E116" s="74"/>
      <c r="F116" s="100"/>
      <c r="G116" s="14" t="s">
        <v>171</v>
      </c>
      <c r="H116" s="18">
        <v>85924</v>
      </c>
      <c r="I116" s="18">
        <v>27596.7</v>
      </c>
      <c r="J116" s="23">
        <v>0</v>
      </c>
    </row>
    <row r="117" spans="3:10" x14ac:dyDescent="0.3">
      <c r="C117" s="74"/>
      <c r="D117" s="88"/>
      <c r="E117" s="74"/>
      <c r="F117" s="100"/>
      <c r="G117" s="14" t="s">
        <v>172</v>
      </c>
      <c r="H117" s="18">
        <v>297022</v>
      </c>
      <c r="I117" s="18">
        <v>169523.43</v>
      </c>
      <c r="J117" s="23">
        <v>0</v>
      </c>
    </row>
    <row r="118" spans="3:10" x14ac:dyDescent="0.3">
      <c r="C118" s="74"/>
      <c r="D118" s="88"/>
      <c r="E118" s="74"/>
      <c r="F118" s="100"/>
      <c r="G118" s="14" t="s">
        <v>173</v>
      </c>
      <c r="H118" s="18">
        <v>64277</v>
      </c>
      <c r="I118" s="18">
        <v>4626.6499999999996</v>
      </c>
      <c r="J118" s="23">
        <v>0</v>
      </c>
    </row>
    <row r="119" spans="3:10" x14ac:dyDescent="0.3">
      <c r="C119" s="74"/>
      <c r="D119" s="88"/>
      <c r="E119" s="74"/>
      <c r="F119" s="100"/>
      <c r="G119" s="24" t="s">
        <v>174</v>
      </c>
      <c r="H119" s="18">
        <v>31000</v>
      </c>
      <c r="I119" s="18">
        <v>0</v>
      </c>
      <c r="J119" s="23">
        <v>0</v>
      </c>
    </row>
    <row r="120" spans="3:10" x14ac:dyDescent="0.3">
      <c r="C120" s="74"/>
      <c r="D120" s="88"/>
      <c r="E120" s="74"/>
      <c r="F120" s="100"/>
      <c r="G120" s="14" t="s">
        <v>175</v>
      </c>
      <c r="H120" s="18">
        <v>120000</v>
      </c>
      <c r="I120" s="18">
        <v>82572.28</v>
      </c>
      <c r="J120" s="23">
        <v>0</v>
      </c>
    </row>
    <row r="121" spans="3:10" x14ac:dyDescent="0.3">
      <c r="C121" s="74"/>
      <c r="D121" s="88"/>
      <c r="E121" s="74"/>
      <c r="F121" s="100"/>
      <c r="G121" s="24" t="s">
        <v>176</v>
      </c>
      <c r="H121" s="18">
        <v>200000</v>
      </c>
      <c r="I121" s="18">
        <v>0</v>
      </c>
      <c r="J121" s="23">
        <v>0</v>
      </c>
    </row>
    <row r="122" spans="3:10" x14ac:dyDescent="0.3">
      <c r="C122" s="74"/>
      <c r="D122" s="88"/>
      <c r="E122" s="74"/>
      <c r="F122" s="100"/>
      <c r="G122" s="24" t="s">
        <v>177</v>
      </c>
      <c r="H122" s="18">
        <v>25000</v>
      </c>
      <c r="I122" s="18">
        <v>0</v>
      </c>
      <c r="J122" s="23">
        <v>0</v>
      </c>
    </row>
    <row r="123" spans="3:10" x14ac:dyDescent="0.3">
      <c r="C123" s="74"/>
      <c r="D123" s="88"/>
      <c r="E123" s="74"/>
      <c r="F123" s="100"/>
      <c r="G123" s="26" t="s">
        <v>178</v>
      </c>
      <c r="H123" s="18">
        <v>110346</v>
      </c>
      <c r="I123" s="18">
        <v>0</v>
      </c>
      <c r="J123" s="23">
        <v>0</v>
      </c>
    </row>
    <row r="124" spans="3:10" x14ac:dyDescent="0.3">
      <c r="C124" s="75"/>
      <c r="D124" s="89"/>
      <c r="E124" s="75"/>
      <c r="F124" s="108" t="s">
        <v>179</v>
      </c>
      <c r="G124" s="38" t="s">
        <v>180</v>
      </c>
      <c r="H124" s="37">
        <v>1257460</v>
      </c>
      <c r="I124" s="37">
        <v>998491.72</v>
      </c>
      <c r="J124" s="47">
        <v>0</v>
      </c>
    </row>
    <row r="125" spans="3:10" x14ac:dyDescent="0.3">
      <c r="C125" s="71" t="s">
        <v>18</v>
      </c>
      <c r="D125" s="72"/>
      <c r="E125" s="72"/>
      <c r="F125" s="72"/>
      <c r="G125" s="73"/>
      <c r="H125" s="39">
        <f>SUM(H97:H124)</f>
        <v>9349602</v>
      </c>
      <c r="I125" s="39">
        <f t="shared" ref="I125:J125" si="6">SUM(I97:I124)</f>
        <v>5752657.2800000012</v>
      </c>
      <c r="J125" s="39">
        <f t="shared" si="6"/>
        <v>0</v>
      </c>
    </row>
    <row r="126" spans="3:10" x14ac:dyDescent="0.3">
      <c r="C126" s="81" t="s">
        <v>181</v>
      </c>
      <c r="D126" s="81" t="s">
        <v>182</v>
      </c>
      <c r="E126" s="84" t="s">
        <v>183</v>
      </c>
      <c r="F126" s="108" t="s">
        <v>184</v>
      </c>
      <c r="G126" s="38" t="s">
        <v>185</v>
      </c>
      <c r="H126" s="18">
        <v>354120</v>
      </c>
      <c r="I126" s="18">
        <v>81880.3</v>
      </c>
      <c r="J126" s="47">
        <v>0</v>
      </c>
    </row>
    <row r="127" spans="3:10" x14ac:dyDescent="0.3">
      <c r="C127" s="82"/>
      <c r="D127" s="82"/>
      <c r="E127" s="85"/>
      <c r="F127" s="109" t="s">
        <v>186</v>
      </c>
      <c r="G127" s="38" t="s">
        <v>187</v>
      </c>
      <c r="H127" s="37">
        <v>843311</v>
      </c>
      <c r="I127" s="37">
        <v>338412.16</v>
      </c>
      <c r="J127" s="47">
        <v>0</v>
      </c>
    </row>
    <row r="128" spans="3:10" x14ac:dyDescent="0.3">
      <c r="C128" s="82"/>
      <c r="D128" s="82"/>
      <c r="E128" s="85"/>
      <c r="F128" s="110" t="s">
        <v>188</v>
      </c>
      <c r="G128" s="31" t="s">
        <v>189</v>
      </c>
      <c r="H128" s="16">
        <v>24300</v>
      </c>
      <c r="I128" s="16">
        <v>0</v>
      </c>
      <c r="J128" s="29">
        <v>0</v>
      </c>
    </row>
    <row r="129" spans="2:10" x14ac:dyDescent="0.3">
      <c r="C129" s="83"/>
      <c r="D129" s="83"/>
      <c r="E129" s="86"/>
      <c r="F129" s="111"/>
      <c r="G129" s="26" t="s">
        <v>190</v>
      </c>
      <c r="H129" s="19">
        <v>0</v>
      </c>
      <c r="I129" s="19">
        <v>0</v>
      </c>
      <c r="J129" s="13">
        <v>0</v>
      </c>
    </row>
    <row r="130" spans="2:10" x14ac:dyDescent="0.3">
      <c r="C130" s="71" t="s">
        <v>18</v>
      </c>
      <c r="D130" s="72"/>
      <c r="E130" s="72"/>
      <c r="F130" s="72"/>
      <c r="G130" s="73"/>
      <c r="H130" s="39">
        <f>SUM(H126:H129)</f>
        <v>1221731</v>
      </c>
      <c r="I130" s="39">
        <f>SUM(I126:I129)</f>
        <v>420292.45999999996</v>
      </c>
      <c r="J130" s="39">
        <f>SUM(J126:J129)</f>
        <v>0</v>
      </c>
    </row>
    <row r="131" spans="2:10" x14ac:dyDescent="0.3">
      <c r="C131" s="80" t="s">
        <v>191</v>
      </c>
      <c r="D131" s="81" t="s">
        <v>192</v>
      </c>
      <c r="E131" s="84" t="s">
        <v>193</v>
      </c>
      <c r="F131" s="110" t="s">
        <v>194</v>
      </c>
      <c r="G131" s="14" t="s">
        <v>195</v>
      </c>
      <c r="H131" s="18">
        <v>114333</v>
      </c>
      <c r="I131" s="18">
        <v>91019.95</v>
      </c>
      <c r="J131" s="23">
        <v>0</v>
      </c>
    </row>
    <row r="132" spans="2:10" x14ac:dyDescent="0.3">
      <c r="B132" s="51"/>
      <c r="C132" s="74"/>
      <c r="D132" s="82"/>
      <c r="E132" s="85"/>
      <c r="F132" s="112"/>
      <c r="G132" s="14" t="s">
        <v>196</v>
      </c>
      <c r="H132" s="18">
        <v>56414</v>
      </c>
      <c r="I132" s="18">
        <v>20356.96</v>
      </c>
      <c r="J132" s="23">
        <v>0</v>
      </c>
    </row>
    <row r="133" spans="2:10" x14ac:dyDescent="0.3">
      <c r="B133" s="51"/>
      <c r="C133" s="74"/>
      <c r="D133" s="82"/>
      <c r="E133" s="85"/>
      <c r="F133" s="112"/>
      <c r="G133" s="14" t="s">
        <v>197</v>
      </c>
      <c r="H133" s="18">
        <v>47330</v>
      </c>
      <c r="I133" s="18">
        <v>19024</v>
      </c>
      <c r="J133" s="23">
        <v>0</v>
      </c>
    </row>
    <row r="134" spans="2:10" x14ac:dyDescent="0.3">
      <c r="B134" s="51"/>
      <c r="C134" s="74"/>
      <c r="D134" s="82"/>
      <c r="E134" s="85"/>
      <c r="F134" s="112"/>
      <c r="G134" s="14" t="s">
        <v>198</v>
      </c>
      <c r="H134" s="18">
        <v>191103</v>
      </c>
      <c r="I134" s="18">
        <v>175184.24</v>
      </c>
      <c r="J134" s="23">
        <v>0</v>
      </c>
    </row>
    <row r="135" spans="2:10" x14ac:dyDescent="0.3">
      <c r="B135" s="51"/>
      <c r="C135" s="74"/>
      <c r="D135" s="82"/>
      <c r="E135" s="85"/>
      <c r="F135" s="112"/>
      <c r="G135" s="14" t="s">
        <v>199</v>
      </c>
      <c r="H135" s="18">
        <v>529280</v>
      </c>
      <c r="I135" s="18">
        <v>481684.31</v>
      </c>
      <c r="J135" s="23">
        <v>0</v>
      </c>
    </row>
    <row r="136" spans="2:10" x14ac:dyDescent="0.3">
      <c r="B136" s="51"/>
      <c r="C136" s="74"/>
      <c r="D136" s="82"/>
      <c r="E136" s="85"/>
      <c r="F136" s="112"/>
      <c r="G136" s="14" t="s">
        <v>200</v>
      </c>
      <c r="H136" s="18">
        <v>170975</v>
      </c>
      <c r="I136" s="18">
        <v>123400.31</v>
      </c>
      <c r="J136" s="23">
        <v>0</v>
      </c>
    </row>
    <row r="137" spans="2:10" x14ac:dyDescent="0.3">
      <c r="B137" s="51"/>
      <c r="C137" s="74"/>
      <c r="D137" s="82"/>
      <c r="E137" s="85"/>
      <c r="F137" s="112"/>
      <c r="G137" s="14" t="s">
        <v>201</v>
      </c>
      <c r="H137" s="18">
        <v>651008</v>
      </c>
      <c r="I137" s="18">
        <v>588347.43000000005</v>
      </c>
      <c r="J137" s="23">
        <v>0</v>
      </c>
    </row>
    <row r="138" spans="2:10" x14ac:dyDescent="0.3">
      <c r="B138" s="51"/>
      <c r="C138" s="74"/>
      <c r="D138" s="82"/>
      <c r="E138" s="85"/>
      <c r="F138" s="112"/>
      <c r="G138" s="14" t="s">
        <v>202</v>
      </c>
      <c r="H138" s="18">
        <v>12214</v>
      </c>
      <c r="I138" s="18">
        <v>591.48</v>
      </c>
      <c r="J138" s="23">
        <v>0</v>
      </c>
    </row>
    <row r="139" spans="2:10" x14ac:dyDescent="0.3">
      <c r="B139" s="51"/>
      <c r="C139" s="74"/>
      <c r="D139" s="82"/>
      <c r="E139" s="85"/>
      <c r="F139" s="111"/>
      <c r="G139" s="10" t="s">
        <v>203</v>
      </c>
      <c r="H139" s="18">
        <v>10000</v>
      </c>
      <c r="I139" s="18">
        <v>9915.75</v>
      </c>
      <c r="J139" s="23">
        <v>0</v>
      </c>
    </row>
    <row r="140" spans="2:10" x14ac:dyDescent="0.3">
      <c r="B140" s="51"/>
      <c r="C140" s="74"/>
      <c r="D140" s="82"/>
      <c r="E140" s="85"/>
      <c r="F140" s="99" t="s">
        <v>204</v>
      </c>
      <c r="G140" s="52" t="s">
        <v>205</v>
      </c>
      <c r="H140" s="53">
        <v>115375</v>
      </c>
      <c r="I140" s="16">
        <v>98414.34</v>
      </c>
      <c r="J140" s="29">
        <v>0</v>
      </c>
    </row>
    <row r="141" spans="2:10" x14ac:dyDescent="0.3">
      <c r="B141" s="51"/>
      <c r="C141" s="74"/>
      <c r="D141" s="82"/>
      <c r="E141" s="85"/>
      <c r="F141" s="100"/>
      <c r="G141" s="42" t="s">
        <v>206</v>
      </c>
      <c r="H141" s="18">
        <v>117334</v>
      </c>
      <c r="I141" s="18">
        <v>81821.600000000006</v>
      </c>
      <c r="J141" s="23">
        <v>0</v>
      </c>
    </row>
    <row r="142" spans="2:10" x14ac:dyDescent="0.3">
      <c r="B142" s="51"/>
      <c r="C142" s="74"/>
      <c r="D142" s="82"/>
      <c r="E142" s="85"/>
      <c r="F142" s="100"/>
      <c r="G142" s="42" t="s">
        <v>207</v>
      </c>
      <c r="H142" s="18">
        <v>41182</v>
      </c>
      <c r="I142" s="18">
        <v>41182</v>
      </c>
      <c r="J142" s="23">
        <v>0</v>
      </c>
    </row>
    <row r="143" spans="2:10" x14ac:dyDescent="0.3">
      <c r="B143" s="51"/>
      <c r="C143" s="74"/>
      <c r="D143" s="82"/>
      <c r="E143" s="85"/>
      <c r="F143" s="100"/>
      <c r="G143" s="54" t="s">
        <v>208</v>
      </c>
      <c r="H143" s="19">
        <v>870129</v>
      </c>
      <c r="I143" s="19">
        <v>695679.44</v>
      </c>
      <c r="J143" s="13">
        <v>0</v>
      </c>
    </row>
    <row r="144" spans="2:10" x14ac:dyDescent="0.3">
      <c r="B144" s="51"/>
      <c r="C144" s="74"/>
      <c r="D144" s="82"/>
      <c r="E144" s="85"/>
      <c r="F144" s="99" t="s">
        <v>209</v>
      </c>
      <c r="G144" s="55" t="s">
        <v>210</v>
      </c>
      <c r="H144" s="16">
        <v>0</v>
      </c>
      <c r="I144" s="16">
        <v>0</v>
      </c>
      <c r="J144" s="23">
        <v>0</v>
      </c>
    </row>
    <row r="145" spans="2:10" x14ac:dyDescent="0.3">
      <c r="B145" s="51"/>
      <c r="C145" s="74"/>
      <c r="D145" s="82"/>
      <c r="E145" s="85"/>
      <c r="F145" s="100"/>
      <c r="G145" s="42" t="s">
        <v>211</v>
      </c>
      <c r="H145" s="18">
        <v>262763</v>
      </c>
      <c r="I145" s="18">
        <v>237089.42</v>
      </c>
      <c r="J145" s="23">
        <v>0</v>
      </c>
    </row>
    <row r="146" spans="2:10" x14ac:dyDescent="0.3">
      <c r="B146" s="51"/>
      <c r="C146" s="74"/>
      <c r="D146" s="82"/>
      <c r="E146" s="85"/>
      <c r="F146" s="100"/>
      <c r="G146" s="42" t="s">
        <v>212</v>
      </c>
      <c r="H146" s="18">
        <v>893763</v>
      </c>
      <c r="I146" s="18">
        <v>599789.30000000005</v>
      </c>
      <c r="J146" s="23">
        <v>0</v>
      </c>
    </row>
    <row r="147" spans="2:10" x14ac:dyDescent="0.3">
      <c r="B147" s="51"/>
      <c r="C147" s="74"/>
      <c r="D147" s="82"/>
      <c r="E147" s="85"/>
      <c r="F147" s="100"/>
      <c r="G147" s="42" t="s">
        <v>213</v>
      </c>
      <c r="H147" s="18">
        <v>184912</v>
      </c>
      <c r="I147" s="18">
        <v>147923.49</v>
      </c>
      <c r="J147" s="23">
        <v>0</v>
      </c>
    </row>
    <row r="148" spans="2:10" x14ac:dyDescent="0.3">
      <c r="B148" s="51"/>
      <c r="C148" s="74"/>
      <c r="D148" s="82"/>
      <c r="E148" s="85"/>
      <c r="F148" s="100"/>
      <c r="G148" s="42" t="s">
        <v>214</v>
      </c>
      <c r="H148" s="18">
        <v>233368</v>
      </c>
      <c r="I148" s="18">
        <v>175745.09</v>
      </c>
      <c r="J148" s="23">
        <v>0</v>
      </c>
    </row>
    <row r="149" spans="2:10" x14ac:dyDescent="0.3">
      <c r="B149" s="51"/>
      <c r="C149" s="74"/>
      <c r="D149" s="82"/>
      <c r="E149" s="85"/>
      <c r="F149" s="100"/>
      <c r="G149" s="56" t="s">
        <v>215</v>
      </c>
      <c r="H149" s="19">
        <v>31553</v>
      </c>
      <c r="I149" s="19">
        <v>8862.4</v>
      </c>
      <c r="J149" s="13">
        <v>0</v>
      </c>
    </row>
    <row r="150" spans="2:10" x14ac:dyDescent="0.3">
      <c r="C150" s="74"/>
      <c r="D150" s="82"/>
      <c r="E150" s="85"/>
      <c r="F150" s="99" t="s">
        <v>216</v>
      </c>
      <c r="G150" s="14" t="s">
        <v>217</v>
      </c>
      <c r="H150" s="16">
        <v>103153</v>
      </c>
      <c r="I150" s="16">
        <v>101210.32</v>
      </c>
      <c r="J150" s="23">
        <v>0</v>
      </c>
    </row>
    <row r="151" spans="2:10" x14ac:dyDescent="0.3">
      <c r="C151" s="74"/>
      <c r="D151" s="82"/>
      <c r="E151" s="85"/>
      <c r="F151" s="100"/>
      <c r="G151" s="10" t="s">
        <v>218</v>
      </c>
      <c r="H151" s="19">
        <v>346906</v>
      </c>
      <c r="I151" s="19">
        <v>212596.69</v>
      </c>
      <c r="J151" s="23">
        <v>0</v>
      </c>
    </row>
    <row r="152" spans="2:10" x14ac:dyDescent="0.3">
      <c r="C152" s="74"/>
      <c r="D152" s="82"/>
      <c r="E152" s="85"/>
      <c r="F152" s="99" t="s">
        <v>219</v>
      </c>
      <c r="G152" s="27" t="s">
        <v>220</v>
      </c>
      <c r="H152" s="18">
        <v>0</v>
      </c>
      <c r="I152" s="18">
        <v>0</v>
      </c>
      <c r="J152" s="29">
        <v>0</v>
      </c>
    </row>
    <row r="153" spans="2:10" x14ac:dyDescent="0.3">
      <c r="C153" s="74"/>
      <c r="D153" s="82"/>
      <c r="E153" s="85"/>
      <c r="F153" s="100"/>
      <c r="G153" s="14" t="s">
        <v>221</v>
      </c>
      <c r="H153" s="18">
        <v>100503</v>
      </c>
      <c r="I153" s="18">
        <v>5879.94</v>
      </c>
      <c r="J153" s="23">
        <v>0</v>
      </c>
    </row>
    <row r="154" spans="2:10" x14ac:dyDescent="0.3">
      <c r="C154" s="74"/>
      <c r="D154" s="82"/>
      <c r="E154" s="85"/>
      <c r="F154" s="100"/>
      <c r="G154" s="24" t="s">
        <v>222</v>
      </c>
      <c r="H154" s="18">
        <v>0</v>
      </c>
      <c r="I154" s="18">
        <v>0</v>
      </c>
      <c r="J154" s="23">
        <v>0</v>
      </c>
    </row>
    <row r="155" spans="2:10" x14ac:dyDescent="0.3">
      <c r="C155" s="74"/>
      <c r="D155" s="82"/>
      <c r="E155" s="85"/>
      <c r="F155" s="100"/>
      <c r="G155" s="14" t="s">
        <v>223</v>
      </c>
      <c r="H155" s="18">
        <v>658684</v>
      </c>
      <c r="I155" s="18">
        <v>175085.16</v>
      </c>
      <c r="J155" s="23">
        <v>0</v>
      </c>
    </row>
    <row r="156" spans="2:10" x14ac:dyDescent="0.3">
      <c r="C156" s="74"/>
      <c r="D156" s="82"/>
      <c r="E156" s="85"/>
      <c r="F156" s="100"/>
      <c r="G156" s="24" t="s">
        <v>224</v>
      </c>
      <c r="H156" s="18">
        <v>0</v>
      </c>
      <c r="I156" s="18">
        <v>0</v>
      </c>
      <c r="J156" s="23">
        <v>0</v>
      </c>
    </row>
    <row r="157" spans="2:10" x14ac:dyDescent="0.3">
      <c r="C157" s="74"/>
      <c r="D157" s="82"/>
      <c r="E157" s="85"/>
      <c r="F157" s="100"/>
      <c r="G157" s="14" t="s">
        <v>225</v>
      </c>
      <c r="H157" s="18">
        <v>89824</v>
      </c>
      <c r="I157" s="18">
        <v>76731.199999999997</v>
      </c>
      <c r="J157" s="23">
        <v>0</v>
      </c>
    </row>
    <row r="158" spans="2:10" x14ac:dyDescent="0.3">
      <c r="C158" s="75"/>
      <c r="D158" s="83"/>
      <c r="E158" s="86"/>
      <c r="F158" s="101"/>
      <c r="G158" s="10" t="s">
        <v>226</v>
      </c>
      <c r="H158" s="18">
        <v>93709</v>
      </c>
      <c r="I158" s="18">
        <v>47803.83</v>
      </c>
      <c r="J158" s="13">
        <v>0</v>
      </c>
    </row>
    <row r="159" spans="2:10" x14ac:dyDescent="0.3">
      <c r="C159" s="71" t="s">
        <v>18</v>
      </c>
      <c r="D159" s="72"/>
      <c r="E159" s="72"/>
      <c r="F159" s="72"/>
      <c r="G159" s="73"/>
      <c r="H159" s="39">
        <f>SUM(H131:H158)</f>
        <v>5925815</v>
      </c>
      <c r="I159" s="39">
        <f t="shared" ref="I159:J159" si="7">SUM(I131:I158)</f>
        <v>4215338.6500000004</v>
      </c>
      <c r="J159" s="39">
        <f t="shared" si="7"/>
        <v>0</v>
      </c>
    </row>
    <row r="160" spans="2:10" x14ac:dyDescent="0.3">
      <c r="C160" s="80" t="s">
        <v>227</v>
      </c>
      <c r="D160" s="80" t="s">
        <v>228</v>
      </c>
      <c r="E160" s="80" t="s">
        <v>229</v>
      </c>
      <c r="F160" s="102" t="s">
        <v>230</v>
      </c>
      <c r="G160" s="38" t="s">
        <v>231</v>
      </c>
      <c r="H160" s="37">
        <v>90000</v>
      </c>
      <c r="I160" s="37">
        <v>23897.77</v>
      </c>
      <c r="J160" s="29">
        <v>0</v>
      </c>
    </row>
    <row r="161" spans="3:10" x14ac:dyDescent="0.3">
      <c r="C161" s="74"/>
      <c r="D161" s="74"/>
      <c r="E161" s="74"/>
      <c r="F161" s="102" t="s">
        <v>232</v>
      </c>
      <c r="G161" s="10" t="s">
        <v>233</v>
      </c>
      <c r="H161" s="37">
        <v>138500</v>
      </c>
      <c r="I161" s="37">
        <v>84901</v>
      </c>
      <c r="J161" s="29">
        <v>0</v>
      </c>
    </row>
    <row r="162" spans="3:10" x14ac:dyDescent="0.3">
      <c r="C162" s="74"/>
      <c r="D162" s="74"/>
      <c r="E162" s="74"/>
      <c r="F162" s="102" t="s">
        <v>234</v>
      </c>
      <c r="G162" s="27" t="s">
        <v>235</v>
      </c>
      <c r="H162" s="18">
        <v>211220</v>
      </c>
      <c r="I162" s="18">
        <v>31664.67</v>
      </c>
      <c r="J162" s="29">
        <v>0</v>
      </c>
    </row>
    <row r="163" spans="3:10" x14ac:dyDescent="0.3">
      <c r="C163" s="74"/>
      <c r="D163" s="74"/>
      <c r="E163" s="74"/>
      <c r="F163" s="102" t="s">
        <v>236</v>
      </c>
      <c r="G163" s="38" t="s">
        <v>237</v>
      </c>
      <c r="H163" s="37">
        <v>1033129</v>
      </c>
      <c r="I163" s="37">
        <v>837585.01</v>
      </c>
      <c r="J163" s="29">
        <v>0</v>
      </c>
    </row>
    <row r="164" spans="3:10" x14ac:dyDescent="0.3">
      <c r="C164" s="74"/>
      <c r="D164" s="74"/>
      <c r="E164" s="74"/>
      <c r="F164" s="102" t="s">
        <v>238</v>
      </c>
      <c r="G164" s="10" t="s">
        <v>239</v>
      </c>
      <c r="H164" s="18">
        <v>15000</v>
      </c>
      <c r="I164" s="18">
        <v>9166.61</v>
      </c>
      <c r="J164" s="29">
        <v>0</v>
      </c>
    </row>
    <row r="165" spans="3:10" x14ac:dyDescent="0.3">
      <c r="C165" s="75"/>
      <c r="D165" s="75"/>
      <c r="E165" s="75"/>
      <c r="F165" s="102" t="s">
        <v>240</v>
      </c>
      <c r="G165" s="14" t="s">
        <v>241</v>
      </c>
      <c r="H165" s="37">
        <v>1540167</v>
      </c>
      <c r="I165" s="37">
        <v>681603.58</v>
      </c>
      <c r="J165" s="29">
        <v>0</v>
      </c>
    </row>
    <row r="166" spans="3:10" x14ac:dyDescent="0.3">
      <c r="C166" s="71" t="s">
        <v>18</v>
      </c>
      <c r="D166" s="72"/>
      <c r="E166" s="72"/>
      <c r="F166" s="72"/>
      <c r="G166" s="73"/>
      <c r="H166" s="39">
        <f>SUM(H160:H165)</f>
        <v>3028016</v>
      </c>
      <c r="I166" s="39">
        <f t="shared" ref="I166:J166" si="8">SUM(I160:I165)</f>
        <v>1668818.64</v>
      </c>
      <c r="J166" s="39">
        <f t="shared" si="8"/>
        <v>0</v>
      </c>
    </row>
    <row r="167" spans="3:10" x14ac:dyDescent="0.3">
      <c r="C167" s="80" t="s">
        <v>242</v>
      </c>
      <c r="D167" s="81" t="s">
        <v>243</v>
      </c>
      <c r="E167" s="84" t="s">
        <v>244</v>
      </c>
      <c r="F167" s="99" t="s">
        <v>245</v>
      </c>
      <c r="G167" s="27" t="s">
        <v>246</v>
      </c>
      <c r="H167" s="18">
        <v>85000</v>
      </c>
      <c r="I167" s="18">
        <v>76223.05</v>
      </c>
      <c r="J167" s="29">
        <v>0</v>
      </c>
    </row>
    <row r="168" spans="3:10" x14ac:dyDescent="0.3">
      <c r="C168" s="74"/>
      <c r="D168" s="82"/>
      <c r="E168" s="85"/>
      <c r="F168" s="100"/>
      <c r="G168" s="14" t="s">
        <v>247</v>
      </c>
      <c r="H168" s="18">
        <v>137000</v>
      </c>
      <c r="I168" s="18">
        <v>25575.62</v>
      </c>
      <c r="J168" s="23">
        <v>0</v>
      </c>
    </row>
    <row r="169" spans="3:10" x14ac:dyDescent="0.3">
      <c r="C169" s="74"/>
      <c r="D169" s="82"/>
      <c r="E169" s="85"/>
      <c r="F169" s="100"/>
      <c r="G169" s="14" t="s">
        <v>248</v>
      </c>
      <c r="H169" s="18">
        <v>10000</v>
      </c>
      <c r="I169" s="18">
        <v>9100.68</v>
      </c>
      <c r="J169" s="23">
        <v>0</v>
      </c>
    </row>
    <row r="170" spans="3:10" x14ac:dyDescent="0.3">
      <c r="C170" s="74"/>
      <c r="D170" s="82"/>
      <c r="E170" s="85"/>
      <c r="F170" s="100"/>
      <c r="G170" s="14" t="s">
        <v>249</v>
      </c>
      <c r="H170" s="18">
        <v>20000</v>
      </c>
      <c r="I170" s="18">
        <v>4874.6400000000003</v>
      </c>
      <c r="J170" s="23">
        <v>0</v>
      </c>
    </row>
    <row r="171" spans="3:10" x14ac:dyDescent="0.3">
      <c r="C171" s="74"/>
      <c r="D171" s="82"/>
      <c r="E171" s="85"/>
      <c r="F171" s="100"/>
      <c r="G171" s="14" t="s">
        <v>250</v>
      </c>
      <c r="H171" s="18">
        <v>200800</v>
      </c>
      <c r="I171" s="18">
        <v>43588.31</v>
      </c>
      <c r="J171" s="23">
        <v>0</v>
      </c>
    </row>
    <row r="172" spans="3:10" x14ac:dyDescent="0.3">
      <c r="C172" s="74"/>
      <c r="D172" s="82"/>
      <c r="E172" s="85"/>
      <c r="F172" s="100"/>
      <c r="G172" s="14" t="s">
        <v>251</v>
      </c>
      <c r="H172" s="18">
        <v>100000</v>
      </c>
      <c r="I172" s="18">
        <v>7397.02</v>
      </c>
      <c r="J172" s="23">
        <v>0</v>
      </c>
    </row>
    <row r="173" spans="3:10" x14ac:dyDescent="0.3">
      <c r="C173" s="75"/>
      <c r="D173" s="83"/>
      <c r="E173" s="86"/>
      <c r="F173" s="102" t="s">
        <v>252</v>
      </c>
      <c r="G173" s="38" t="s">
        <v>253</v>
      </c>
      <c r="H173" s="37">
        <v>1336000</v>
      </c>
      <c r="I173" s="37">
        <v>313880.92</v>
      </c>
      <c r="J173" s="29">
        <v>0</v>
      </c>
    </row>
    <row r="174" spans="3:10" x14ac:dyDescent="0.3">
      <c r="C174" s="71" t="s">
        <v>18</v>
      </c>
      <c r="D174" s="72"/>
      <c r="E174" s="72"/>
      <c r="F174" s="72"/>
      <c r="G174" s="73"/>
      <c r="H174" s="39">
        <f>SUM(H167:H173)</f>
        <v>1888800</v>
      </c>
      <c r="I174" s="39">
        <f t="shared" ref="I174:J174" si="9">SUM(I167:I173)</f>
        <v>480640.24</v>
      </c>
      <c r="J174" s="39">
        <f t="shared" si="9"/>
        <v>0</v>
      </c>
    </row>
    <row r="175" spans="3:10" x14ac:dyDescent="0.3">
      <c r="C175" s="74" t="s">
        <v>254</v>
      </c>
      <c r="D175" s="76" t="s">
        <v>255</v>
      </c>
      <c r="E175" s="78" t="s">
        <v>256</v>
      </c>
      <c r="F175" s="99" t="s">
        <v>257</v>
      </c>
      <c r="G175" s="14" t="s">
        <v>258</v>
      </c>
      <c r="H175" s="18">
        <v>72238</v>
      </c>
      <c r="I175" s="18">
        <v>72237.8</v>
      </c>
      <c r="J175" s="29">
        <v>0</v>
      </c>
    </row>
    <row r="176" spans="3:10" x14ac:dyDescent="0.3">
      <c r="C176" s="74"/>
      <c r="D176" s="76"/>
      <c r="E176" s="78"/>
      <c r="F176" s="100"/>
      <c r="G176" s="14" t="s">
        <v>259</v>
      </c>
      <c r="H176" s="18">
        <v>58204</v>
      </c>
      <c r="I176" s="18">
        <v>58203.39</v>
      </c>
      <c r="J176" s="23">
        <v>0</v>
      </c>
    </row>
    <row r="177" spans="3:10" x14ac:dyDescent="0.3">
      <c r="C177" s="74"/>
      <c r="D177" s="76"/>
      <c r="E177" s="78"/>
      <c r="F177" s="100"/>
      <c r="G177" s="14" t="s">
        <v>260</v>
      </c>
      <c r="H177" s="18">
        <v>945000</v>
      </c>
      <c r="I177" s="18">
        <v>646822.91</v>
      </c>
      <c r="J177" s="23">
        <v>0</v>
      </c>
    </row>
    <row r="178" spans="3:10" x14ac:dyDescent="0.3">
      <c r="C178" s="74"/>
      <c r="D178" s="76"/>
      <c r="E178" s="78"/>
      <c r="F178" s="100"/>
      <c r="G178" s="14" t="s">
        <v>261</v>
      </c>
      <c r="H178" s="18">
        <v>2730000</v>
      </c>
      <c r="I178" s="18">
        <v>2226317.7200000002</v>
      </c>
      <c r="J178" s="23">
        <v>0</v>
      </c>
    </row>
    <row r="179" spans="3:10" x14ac:dyDescent="0.3">
      <c r="C179" s="74"/>
      <c r="D179" s="76"/>
      <c r="E179" s="78"/>
      <c r="F179" s="99" t="s">
        <v>262</v>
      </c>
      <c r="G179" s="27" t="s">
        <v>263</v>
      </c>
      <c r="H179" s="16">
        <v>2381750</v>
      </c>
      <c r="I179" s="16">
        <v>1943095.77</v>
      </c>
      <c r="J179" s="29">
        <v>0</v>
      </c>
    </row>
    <row r="180" spans="3:10" x14ac:dyDescent="0.3">
      <c r="C180" s="74"/>
      <c r="D180" s="76"/>
      <c r="E180" s="78"/>
      <c r="F180" s="100"/>
      <c r="G180" s="14" t="s">
        <v>264</v>
      </c>
      <c r="H180" s="18">
        <v>0</v>
      </c>
      <c r="I180" s="18">
        <v>0</v>
      </c>
      <c r="J180" s="23">
        <v>0</v>
      </c>
    </row>
    <row r="181" spans="3:10" x14ac:dyDescent="0.3">
      <c r="C181" s="74"/>
      <c r="D181" s="76"/>
      <c r="E181" s="78"/>
      <c r="F181" s="101"/>
      <c r="G181" s="10" t="s">
        <v>265</v>
      </c>
      <c r="H181" s="19">
        <v>17635</v>
      </c>
      <c r="I181" s="19">
        <v>78</v>
      </c>
      <c r="J181" s="13">
        <v>0</v>
      </c>
    </row>
    <row r="182" spans="3:10" x14ac:dyDescent="0.3">
      <c r="C182" s="74"/>
      <c r="D182" s="76"/>
      <c r="E182" s="78"/>
      <c r="F182" s="102" t="s">
        <v>266</v>
      </c>
      <c r="G182" s="24" t="s">
        <v>267</v>
      </c>
      <c r="H182" s="18">
        <v>0</v>
      </c>
      <c r="I182" s="18">
        <v>0</v>
      </c>
      <c r="J182" s="29">
        <v>0</v>
      </c>
    </row>
    <row r="183" spans="3:10" x14ac:dyDescent="0.3">
      <c r="C183" s="74"/>
      <c r="D183" s="76"/>
      <c r="E183" s="78"/>
      <c r="F183" s="102" t="s">
        <v>268</v>
      </c>
      <c r="G183" s="38" t="s">
        <v>269</v>
      </c>
      <c r="H183" s="37">
        <v>5998497</v>
      </c>
      <c r="I183" s="37">
        <v>5687339.8600000003</v>
      </c>
      <c r="J183" s="29">
        <v>2500000</v>
      </c>
    </row>
    <row r="184" spans="3:10" x14ac:dyDescent="0.3">
      <c r="C184" s="74"/>
      <c r="D184" s="76"/>
      <c r="E184" s="78"/>
      <c r="F184" s="102" t="s">
        <v>270</v>
      </c>
      <c r="G184" s="38" t="s">
        <v>271</v>
      </c>
      <c r="H184" s="37">
        <v>192845</v>
      </c>
      <c r="I184" s="37">
        <v>32044.37</v>
      </c>
      <c r="J184" s="29">
        <v>0</v>
      </c>
    </row>
    <row r="185" spans="3:10" x14ac:dyDescent="0.3">
      <c r="C185" s="74"/>
      <c r="D185" s="76"/>
      <c r="E185" s="78"/>
      <c r="F185" s="99" t="s">
        <v>272</v>
      </c>
      <c r="G185" s="14" t="s">
        <v>273</v>
      </c>
      <c r="H185" s="18">
        <v>0</v>
      </c>
      <c r="I185" s="18">
        <v>0</v>
      </c>
      <c r="J185" s="29">
        <v>0</v>
      </c>
    </row>
    <row r="186" spans="3:10" x14ac:dyDescent="0.3">
      <c r="C186" s="74"/>
      <c r="D186" s="76"/>
      <c r="E186" s="78"/>
      <c r="F186" s="100"/>
      <c r="G186" s="14" t="s">
        <v>274</v>
      </c>
      <c r="H186" s="18">
        <v>67330</v>
      </c>
      <c r="I186" s="18">
        <v>29851.25</v>
      </c>
      <c r="J186" s="23">
        <v>0</v>
      </c>
    </row>
    <row r="187" spans="3:10" x14ac:dyDescent="0.3">
      <c r="C187" s="74"/>
      <c r="D187" s="76"/>
      <c r="E187" s="78"/>
      <c r="F187" s="100"/>
      <c r="G187" s="24" t="s">
        <v>275</v>
      </c>
      <c r="H187" s="18">
        <v>0</v>
      </c>
      <c r="I187" s="18">
        <v>0</v>
      </c>
      <c r="J187" s="23">
        <v>0</v>
      </c>
    </row>
    <row r="188" spans="3:10" x14ac:dyDescent="0.3">
      <c r="C188" s="74"/>
      <c r="D188" s="76"/>
      <c r="E188" s="78"/>
      <c r="F188" s="100"/>
      <c r="G188" s="14" t="s">
        <v>276</v>
      </c>
      <c r="H188" s="18">
        <v>49282</v>
      </c>
      <c r="I188" s="18">
        <v>32238.69</v>
      </c>
      <c r="J188" s="23">
        <v>0</v>
      </c>
    </row>
    <row r="189" spans="3:10" x14ac:dyDescent="0.3">
      <c r="C189" s="74"/>
      <c r="D189" s="76"/>
      <c r="E189" s="78"/>
      <c r="F189" s="100"/>
      <c r="G189" s="24" t="s">
        <v>277</v>
      </c>
      <c r="H189" s="18">
        <v>0</v>
      </c>
      <c r="I189" s="18">
        <v>0</v>
      </c>
      <c r="J189" s="23">
        <v>0</v>
      </c>
    </row>
    <row r="190" spans="3:10" x14ac:dyDescent="0.3">
      <c r="C190" s="74"/>
      <c r="D190" s="76"/>
      <c r="E190" s="78"/>
      <c r="F190" s="100"/>
      <c r="G190" s="14" t="s">
        <v>278</v>
      </c>
      <c r="H190" s="18">
        <v>74776</v>
      </c>
      <c r="I190" s="18">
        <v>22376.03</v>
      </c>
      <c r="J190" s="23">
        <v>0</v>
      </c>
    </row>
    <row r="191" spans="3:10" x14ac:dyDescent="0.3">
      <c r="C191" s="74"/>
      <c r="D191" s="76"/>
      <c r="E191" s="78"/>
      <c r="F191" s="101"/>
      <c r="G191" s="24" t="s">
        <v>279</v>
      </c>
      <c r="H191" s="18">
        <v>0</v>
      </c>
      <c r="I191" s="18">
        <v>0</v>
      </c>
      <c r="J191" s="13">
        <v>0</v>
      </c>
    </row>
    <row r="192" spans="3:10" x14ac:dyDescent="0.3">
      <c r="C192" s="74"/>
      <c r="D192" s="76"/>
      <c r="E192" s="78"/>
      <c r="F192" s="99" t="s">
        <v>280</v>
      </c>
      <c r="G192" s="27" t="s">
        <v>281</v>
      </c>
      <c r="H192" s="16">
        <v>3609480</v>
      </c>
      <c r="I192" s="16">
        <v>3344723.54</v>
      </c>
      <c r="J192" s="29">
        <v>2500000</v>
      </c>
    </row>
    <row r="193" spans="3:10" x14ac:dyDescent="0.3">
      <c r="C193" s="74"/>
      <c r="D193" s="76"/>
      <c r="E193" s="78"/>
      <c r="F193" s="100"/>
      <c r="G193" s="14" t="s">
        <v>282</v>
      </c>
      <c r="H193" s="18">
        <v>5410271</v>
      </c>
      <c r="I193" s="18">
        <v>5251855.63</v>
      </c>
      <c r="J193" s="23">
        <v>3500000</v>
      </c>
    </row>
    <row r="194" spans="3:10" x14ac:dyDescent="0.3">
      <c r="C194" s="74"/>
      <c r="D194" s="76"/>
      <c r="E194" s="78"/>
      <c r="F194" s="100"/>
      <c r="G194" s="14" t="s">
        <v>283</v>
      </c>
      <c r="H194" s="19">
        <v>897000</v>
      </c>
      <c r="I194" s="19">
        <v>504535.2</v>
      </c>
      <c r="J194" s="23">
        <v>0</v>
      </c>
    </row>
    <row r="195" spans="3:10" x14ac:dyDescent="0.3">
      <c r="C195" s="74"/>
      <c r="D195" s="76"/>
      <c r="E195" s="78"/>
      <c r="F195" s="108" t="s">
        <v>284</v>
      </c>
      <c r="G195" s="38" t="s">
        <v>285</v>
      </c>
      <c r="H195" s="18">
        <v>350000</v>
      </c>
      <c r="I195" s="18">
        <v>51545.64</v>
      </c>
      <c r="J195" s="29">
        <v>0</v>
      </c>
    </row>
    <row r="196" spans="3:10" x14ac:dyDescent="0.3">
      <c r="C196" s="74"/>
      <c r="D196" s="76"/>
      <c r="E196" s="78"/>
      <c r="F196" s="99" t="s">
        <v>286</v>
      </c>
      <c r="G196" s="52" t="s">
        <v>287</v>
      </c>
      <c r="H196" s="16">
        <v>172923</v>
      </c>
      <c r="I196" s="16">
        <v>172922.79</v>
      </c>
      <c r="J196" s="29">
        <v>0</v>
      </c>
    </row>
    <row r="197" spans="3:10" x14ac:dyDescent="0.3">
      <c r="C197" s="74"/>
      <c r="D197" s="76"/>
      <c r="E197" s="78"/>
      <c r="F197" s="100"/>
      <c r="G197" s="42" t="s">
        <v>288</v>
      </c>
      <c r="H197" s="18">
        <v>138562</v>
      </c>
      <c r="I197" s="18">
        <v>5028.6000000000004</v>
      </c>
      <c r="J197" s="23">
        <v>0</v>
      </c>
    </row>
    <row r="198" spans="3:10" x14ac:dyDescent="0.3">
      <c r="C198" s="74"/>
      <c r="D198" s="76"/>
      <c r="E198" s="78"/>
      <c r="F198" s="101"/>
      <c r="G198" s="57" t="s">
        <v>289</v>
      </c>
      <c r="H198" s="19">
        <v>0</v>
      </c>
      <c r="I198" s="19">
        <v>0</v>
      </c>
      <c r="J198" s="13">
        <v>0</v>
      </c>
    </row>
    <row r="199" spans="3:10" x14ac:dyDescent="0.3">
      <c r="C199" s="74"/>
      <c r="D199" s="76"/>
      <c r="E199" s="78"/>
      <c r="F199" s="99" t="s">
        <v>290</v>
      </c>
      <c r="G199" s="27" t="s">
        <v>291</v>
      </c>
      <c r="H199" s="16">
        <v>944880</v>
      </c>
      <c r="I199" s="16">
        <v>418260.25</v>
      </c>
      <c r="J199" s="23">
        <v>0</v>
      </c>
    </row>
    <row r="200" spans="3:10" x14ac:dyDescent="0.3">
      <c r="C200" s="74"/>
      <c r="D200" s="76"/>
      <c r="E200" s="78"/>
      <c r="F200" s="100"/>
      <c r="G200" s="14" t="s">
        <v>292</v>
      </c>
      <c r="H200" s="18">
        <v>254648</v>
      </c>
      <c r="I200" s="18">
        <v>197356.24</v>
      </c>
      <c r="J200" s="23">
        <v>0</v>
      </c>
    </row>
    <row r="201" spans="3:10" x14ac:dyDescent="0.3">
      <c r="C201" s="74"/>
      <c r="D201" s="76"/>
      <c r="E201" s="78"/>
      <c r="F201" s="100"/>
      <c r="G201" s="58" t="s">
        <v>293</v>
      </c>
      <c r="H201" s="18">
        <v>39440</v>
      </c>
      <c r="I201" s="18">
        <v>0</v>
      </c>
      <c r="J201" s="23">
        <v>0</v>
      </c>
    </row>
    <row r="202" spans="3:10" x14ac:dyDescent="0.3">
      <c r="C202" s="74"/>
      <c r="D202" s="76"/>
      <c r="E202" s="78"/>
      <c r="F202" s="101"/>
      <c r="G202" s="14" t="s">
        <v>294</v>
      </c>
      <c r="H202" s="18">
        <v>263229</v>
      </c>
      <c r="I202" s="18">
        <v>1211.03</v>
      </c>
      <c r="J202" s="23">
        <v>0</v>
      </c>
    </row>
    <row r="203" spans="3:10" x14ac:dyDescent="0.3">
      <c r="C203" s="74"/>
      <c r="D203" s="76"/>
      <c r="E203" s="78"/>
      <c r="F203" s="99" t="s">
        <v>295</v>
      </c>
      <c r="G203" s="59" t="s">
        <v>296</v>
      </c>
      <c r="H203" s="16">
        <v>13400</v>
      </c>
      <c r="I203" s="16">
        <v>0</v>
      </c>
      <c r="J203" s="41">
        <v>0</v>
      </c>
    </row>
    <row r="204" spans="3:10" x14ac:dyDescent="0.3">
      <c r="C204" s="74"/>
      <c r="D204" s="76"/>
      <c r="E204" s="78"/>
      <c r="F204" s="101"/>
      <c r="G204" s="57" t="s">
        <v>297</v>
      </c>
      <c r="H204" s="19">
        <v>0</v>
      </c>
      <c r="I204" s="19">
        <v>0</v>
      </c>
      <c r="J204" s="44">
        <v>0</v>
      </c>
    </row>
    <row r="205" spans="3:10" x14ac:dyDescent="0.3">
      <c r="C205" s="74"/>
      <c r="D205" s="76"/>
      <c r="E205" s="78"/>
      <c r="F205" s="99" t="s">
        <v>298</v>
      </c>
      <c r="G205" s="14" t="s">
        <v>299</v>
      </c>
      <c r="H205" s="16">
        <v>183276</v>
      </c>
      <c r="I205" s="16">
        <v>160949.13</v>
      </c>
      <c r="J205" s="23">
        <v>0</v>
      </c>
    </row>
    <row r="206" spans="3:10" x14ac:dyDescent="0.3">
      <c r="C206" s="74"/>
      <c r="D206" s="76"/>
      <c r="E206" s="78"/>
      <c r="F206" s="100"/>
      <c r="G206" s="14" t="s">
        <v>300</v>
      </c>
      <c r="H206" s="18">
        <v>994573</v>
      </c>
      <c r="I206" s="18">
        <v>652160.72</v>
      </c>
      <c r="J206" s="23">
        <v>0</v>
      </c>
    </row>
    <row r="207" spans="3:10" ht="13.2" customHeight="1" x14ac:dyDescent="0.3">
      <c r="C207" s="74"/>
      <c r="D207" s="76"/>
      <c r="E207" s="78"/>
      <c r="F207" s="100"/>
      <c r="G207" s="58" t="s">
        <v>301</v>
      </c>
      <c r="H207" s="18">
        <v>26267</v>
      </c>
      <c r="I207" s="18">
        <v>0</v>
      </c>
      <c r="J207" s="23">
        <v>0</v>
      </c>
    </row>
    <row r="208" spans="3:10" x14ac:dyDescent="0.3">
      <c r="C208" s="74"/>
      <c r="D208" s="76"/>
      <c r="E208" s="78"/>
      <c r="F208" s="100"/>
      <c r="G208" s="58" t="s">
        <v>302</v>
      </c>
      <c r="H208" s="18">
        <v>0</v>
      </c>
      <c r="I208" s="18">
        <v>0</v>
      </c>
      <c r="J208" s="23">
        <v>0</v>
      </c>
    </row>
    <row r="209" spans="3:10" x14ac:dyDescent="0.3">
      <c r="C209" s="74"/>
      <c r="D209" s="76"/>
      <c r="E209" s="78"/>
      <c r="F209" s="100"/>
      <c r="G209" s="58" t="s">
        <v>303</v>
      </c>
      <c r="H209" s="18">
        <v>6844</v>
      </c>
      <c r="I209" s="18">
        <v>0</v>
      </c>
      <c r="J209" s="23">
        <v>0</v>
      </c>
    </row>
    <row r="210" spans="3:10" ht="11.55" customHeight="1" x14ac:dyDescent="0.3">
      <c r="C210" s="74"/>
      <c r="D210" s="76"/>
      <c r="E210" s="78"/>
      <c r="F210" s="100"/>
      <c r="G210" s="58" t="s">
        <v>304</v>
      </c>
      <c r="H210" s="18">
        <v>0</v>
      </c>
      <c r="I210" s="18">
        <v>0</v>
      </c>
      <c r="J210" s="23">
        <v>0</v>
      </c>
    </row>
    <row r="211" spans="3:10" x14ac:dyDescent="0.3">
      <c r="C211" s="74"/>
      <c r="D211" s="76"/>
      <c r="E211" s="78"/>
      <c r="F211" s="100"/>
      <c r="G211" s="58" t="s">
        <v>305</v>
      </c>
      <c r="H211" s="18">
        <v>5278</v>
      </c>
      <c r="I211" s="18">
        <v>0</v>
      </c>
      <c r="J211" s="23">
        <v>0</v>
      </c>
    </row>
    <row r="212" spans="3:10" ht="13.8" customHeight="1" x14ac:dyDescent="0.3">
      <c r="C212" s="74"/>
      <c r="D212" s="76"/>
      <c r="E212" s="78"/>
      <c r="F212" s="100"/>
      <c r="G212" s="58" t="s">
        <v>306</v>
      </c>
      <c r="H212" s="18">
        <v>10000</v>
      </c>
      <c r="I212" s="18">
        <v>0</v>
      </c>
      <c r="J212" s="23">
        <v>0</v>
      </c>
    </row>
    <row r="213" spans="3:10" x14ac:dyDescent="0.3">
      <c r="C213" s="74"/>
      <c r="D213" s="76"/>
      <c r="E213" s="78"/>
      <c r="F213" s="100"/>
      <c r="G213" s="58" t="s">
        <v>307</v>
      </c>
      <c r="H213" s="18">
        <v>0</v>
      </c>
      <c r="I213" s="18">
        <v>0</v>
      </c>
      <c r="J213" s="23">
        <v>0</v>
      </c>
    </row>
    <row r="214" spans="3:10" ht="12.45" customHeight="1" x14ac:dyDescent="0.3">
      <c r="C214" s="74"/>
      <c r="D214" s="76"/>
      <c r="E214" s="78"/>
      <c r="F214" s="100"/>
      <c r="G214" s="14" t="s">
        <v>308</v>
      </c>
      <c r="H214" s="18">
        <v>184000</v>
      </c>
      <c r="I214" s="18">
        <v>129612.47</v>
      </c>
      <c r="J214" s="23">
        <v>0</v>
      </c>
    </row>
    <row r="215" spans="3:10" x14ac:dyDescent="0.3">
      <c r="C215" s="74"/>
      <c r="D215" s="76"/>
      <c r="E215" s="78"/>
      <c r="F215" s="100"/>
      <c r="G215" s="58" t="s">
        <v>309</v>
      </c>
      <c r="H215" s="18">
        <v>1000</v>
      </c>
      <c r="I215" s="18">
        <v>0</v>
      </c>
      <c r="J215" s="23">
        <v>0</v>
      </c>
    </row>
    <row r="216" spans="3:10" x14ac:dyDescent="0.3">
      <c r="C216" s="74"/>
      <c r="D216" s="76"/>
      <c r="E216" s="78"/>
      <c r="F216" s="100"/>
      <c r="G216" s="58" t="s">
        <v>310</v>
      </c>
      <c r="H216" s="18">
        <v>3190</v>
      </c>
      <c r="I216" s="18">
        <v>0</v>
      </c>
      <c r="J216" s="23">
        <v>0</v>
      </c>
    </row>
    <row r="217" spans="3:10" x14ac:dyDescent="0.3">
      <c r="C217" s="74"/>
      <c r="D217" s="76"/>
      <c r="E217" s="78"/>
      <c r="F217" s="100"/>
      <c r="G217" s="58" t="s">
        <v>311</v>
      </c>
      <c r="H217" s="18">
        <v>0</v>
      </c>
      <c r="I217" s="18">
        <v>0</v>
      </c>
      <c r="J217" s="23">
        <v>0</v>
      </c>
    </row>
    <row r="218" spans="3:10" x14ac:dyDescent="0.3">
      <c r="C218" s="74"/>
      <c r="D218" s="76"/>
      <c r="E218" s="78"/>
      <c r="F218" s="101"/>
      <c r="G218" s="58" t="s">
        <v>312</v>
      </c>
      <c r="H218" s="19">
        <v>0</v>
      </c>
      <c r="I218" s="19">
        <v>0</v>
      </c>
      <c r="J218" s="23">
        <v>0</v>
      </c>
    </row>
    <row r="219" spans="3:10" x14ac:dyDescent="0.3">
      <c r="C219" s="74"/>
      <c r="D219" s="76"/>
      <c r="E219" s="78"/>
      <c r="F219" s="108" t="s">
        <v>313</v>
      </c>
      <c r="G219" s="38" t="s">
        <v>314</v>
      </c>
      <c r="H219" s="37">
        <v>850000</v>
      </c>
      <c r="I219" s="37">
        <v>457151.83</v>
      </c>
      <c r="J219" s="47">
        <v>0</v>
      </c>
    </row>
    <row r="220" spans="3:10" x14ac:dyDescent="0.3">
      <c r="C220" s="74"/>
      <c r="D220" s="76"/>
      <c r="E220" s="78"/>
      <c r="F220" s="113" t="s">
        <v>315</v>
      </c>
      <c r="G220" s="38" t="s">
        <v>316</v>
      </c>
      <c r="H220" s="37">
        <v>1888806</v>
      </c>
      <c r="I220" s="37">
        <v>1341631.94</v>
      </c>
      <c r="J220" s="29">
        <v>0</v>
      </c>
    </row>
    <row r="221" spans="3:10" x14ac:dyDescent="0.3">
      <c r="C221" s="74"/>
      <c r="D221" s="76"/>
      <c r="E221" s="78"/>
      <c r="F221" s="102" t="s">
        <v>317</v>
      </c>
      <c r="G221" s="60" t="s">
        <v>318</v>
      </c>
      <c r="H221" s="37">
        <v>0</v>
      </c>
      <c r="I221" s="37">
        <v>0</v>
      </c>
      <c r="J221" s="29">
        <v>0</v>
      </c>
    </row>
    <row r="222" spans="3:10" x14ac:dyDescent="0.3">
      <c r="C222" s="74"/>
      <c r="D222" s="76"/>
      <c r="E222" s="78"/>
      <c r="F222" s="102" t="s">
        <v>319</v>
      </c>
      <c r="G222" s="60" t="s">
        <v>320</v>
      </c>
      <c r="H222" s="16">
        <v>0</v>
      </c>
      <c r="I222" s="16">
        <v>0</v>
      </c>
      <c r="J222" s="29">
        <v>0</v>
      </c>
    </row>
    <row r="223" spans="3:10" x14ac:dyDescent="0.3">
      <c r="C223" s="74"/>
      <c r="D223" s="76"/>
      <c r="E223" s="78"/>
      <c r="F223" s="99" t="s">
        <v>321</v>
      </c>
      <c r="G223" s="61" t="s">
        <v>322</v>
      </c>
      <c r="H223" s="16">
        <v>0</v>
      </c>
      <c r="I223" s="16">
        <v>0</v>
      </c>
      <c r="J223" s="41">
        <v>0</v>
      </c>
    </row>
    <row r="224" spans="3:10" x14ac:dyDescent="0.3">
      <c r="C224" s="74"/>
      <c r="D224" s="76"/>
      <c r="E224" s="78"/>
      <c r="F224" s="100"/>
      <c r="G224" s="62" t="s">
        <v>323</v>
      </c>
      <c r="H224" s="18">
        <v>1005853</v>
      </c>
      <c r="I224" s="18">
        <v>837313.07</v>
      </c>
      <c r="J224" s="17">
        <v>0</v>
      </c>
    </row>
    <row r="225" spans="3:10" x14ac:dyDescent="0.3">
      <c r="C225" s="75"/>
      <c r="D225" s="77"/>
      <c r="E225" s="79"/>
      <c r="F225" s="101"/>
      <c r="G225" s="54" t="s">
        <v>324</v>
      </c>
      <c r="H225" s="19">
        <v>878077</v>
      </c>
      <c r="I225" s="19">
        <v>162341.78</v>
      </c>
      <c r="J225" s="44">
        <v>0</v>
      </c>
    </row>
    <row r="226" spans="3:10" ht="13.8" thickBot="1" x14ac:dyDescent="0.35">
      <c r="C226" s="65" t="s">
        <v>18</v>
      </c>
      <c r="D226" s="66"/>
      <c r="E226" s="66"/>
      <c r="F226" s="66"/>
      <c r="G226" s="67"/>
      <c r="H226" s="63">
        <f>SUM(H175:H225)</f>
        <v>30718554</v>
      </c>
      <c r="I226" s="63">
        <f t="shared" ref="I226:J226" si="10">SUM(I175:I225)</f>
        <v>24439205.649999995</v>
      </c>
      <c r="J226" s="63">
        <f t="shared" si="10"/>
        <v>8500000</v>
      </c>
    </row>
    <row r="227" spans="3:10" ht="13.8" thickBot="1" x14ac:dyDescent="0.35">
      <c r="C227" s="68" t="s">
        <v>325</v>
      </c>
      <c r="D227" s="69"/>
      <c r="E227" s="69"/>
      <c r="F227" s="69"/>
      <c r="G227" s="70"/>
      <c r="H227" s="64">
        <f>+H8+H58+H66+H70+H88+H96+H125+H130+H159+H166+H174+H226</f>
        <v>185751545</v>
      </c>
      <c r="I227" s="64">
        <f t="shared" ref="I227:J227" si="11">+I8+I58+I66+I70+I88+I96+I125+I130+I159+I166+I174+I226</f>
        <v>158090933.85000002</v>
      </c>
      <c r="J227" s="64">
        <f t="shared" si="11"/>
        <v>60000000</v>
      </c>
    </row>
    <row r="228" spans="3:10" x14ac:dyDescent="0.3">
      <c r="J228" s="3"/>
    </row>
    <row r="229" spans="3:10" x14ac:dyDescent="0.3">
      <c r="J229" s="3"/>
    </row>
    <row r="230" spans="3:10" x14ac:dyDescent="0.3">
      <c r="J230" s="3"/>
    </row>
    <row r="231" spans="3:10" x14ac:dyDescent="0.3">
      <c r="J231" s="3"/>
    </row>
    <row r="232" spans="3:10" x14ac:dyDescent="0.3">
      <c r="J232" s="3"/>
    </row>
    <row r="233" spans="3:10" x14ac:dyDescent="0.3">
      <c r="J233" s="3"/>
    </row>
    <row r="234" spans="3:10" x14ac:dyDescent="0.3">
      <c r="J234" s="3"/>
    </row>
    <row r="235" spans="3:10" x14ac:dyDescent="0.3">
      <c r="J235" s="3"/>
    </row>
    <row r="236" spans="3:10" x14ac:dyDescent="0.3">
      <c r="J236" s="3"/>
    </row>
    <row r="237" spans="3:10" x14ac:dyDescent="0.3">
      <c r="J237" s="3"/>
    </row>
    <row r="238" spans="3:10" x14ac:dyDescent="0.3">
      <c r="J238" s="3"/>
    </row>
    <row r="239" spans="3:10" x14ac:dyDescent="0.3">
      <c r="J239" s="3"/>
    </row>
    <row r="240" spans="3:10" x14ac:dyDescent="0.3">
      <c r="J240" s="3"/>
    </row>
    <row r="241" spans="10:10" x14ac:dyDescent="0.3">
      <c r="J241" s="3"/>
    </row>
    <row r="242" spans="10:10" x14ac:dyDescent="0.3">
      <c r="J242" s="3"/>
    </row>
    <row r="243" spans="10:10" x14ac:dyDescent="0.3">
      <c r="J243" s="3"/>
    </row>
    <row r="244" spans="10:10" x14ac:dyDescent="0.3">
      <c r="J244" s="3"/>
    </row>
    <row r="245" spans="10:10" x14ac:dyDescent="0.3">
      <c r="J245" s="3"/>
    </row>
    <row r="246" spans="10:10" x14ac:dyDescent="0.3">
      <c r="J246" s="3"/>
    </row>
    <row r="247" spans="10:10" x14ac:dyDescent="0.3">
      <c r="J247" s="3"/>
    </row>
    <row r="248" spans="10:10" x14ac:dyDescent="0.3">
      <c r="J248" s="3"/>
    </row>
    <row r="249" spans="10:10" x14ac:dyDescent="0.3">
      <c r="J249" s="3"/>
    </row>
    <row r="250" spans="10:10" x14ac:dyDescent="0.3">
      <c r="J250" s="3"/>
    </row>
    <row r="251" spans="10:10" x14ac:dyDescent="0.3">
      <c r="J251" s="3"/>
    </row>
    <row r="252" spans="10:10" x14ac:dyDescent="0.3">
      <c r="J252" s="3"/>
    </row>
    <row r="253" spans="10:10" x14ac:dyDescent="0.3">
      <c r="J253" s="3"/>
    </row>
    <row r="254" spans="10:10" x14ac:dyDescent="0.3">
      <c r="J254" s="3"/>
    </row>
    <row r="255" spans="10:10" x14ac:dyDescent="0.3">
      <c r="J255" s="3"/>
    </row>
    <row r="256" spans="10:10" x14ac:dyDescent="0.3">
      <c r="J256" s="3"/>
    </row>
    <row r="257" spans="10:10" x14ac:dyDescent="0.3">
      <c r="J257" s="3"/>
    </row>
    <row r="258" spans="10:10" x14ac:dyDescent="0.3">
      <c r="J258" s="3"/>
    </row>
    <row r="259" spans="10:10" x14ac:dyDescent="0.3">
      <c r="J259" s="3"/>
    </row>
    <row r="260" spans="10:10" x14ac:dyDescent="0.3">
      <c r="J260" s="3"/>
    </row>
    <row r="261" spans="10:10" x14ac:dyDescent="0.3">
      <c r="J261" s="3"/>
    </row>
    <row r="262" spans="10:10" x14ac:dyDescent="0.3">
      <c r="J262" s="3"/>
    </row>
    <row r="263" spans="10:10" x14ac:dyDescent="0.3">
      <c r="J263" s="3"/>
    </row>
    <row r="264" spans="10:10" x14ac:dyDescent="0.3">
      <c r="J264" s="3"/>
    </row>
    <row r="265" spans="10:10" x14ac:dyDescent="0.3">
      <c r="J265" s="3"/>
    </row>
    <row r="266" spans="10:10" x14ac:dyDescent="0.3">
      <c r="J266" s="3"/>
    </row>
    <row r="267" spans="10:10" x14ac:dyDescent="0.3">
      <c r="J267" s="3"/>
    </row>
    <row r="268" spans="10:10" x14ac:dyDescent="0.3">
      <c r="J268" s="3"/>
    </row>
    <row r="269" spans="10:10" x14ac:dyDescent="0.3">
      <c r="J269" s="3"/>
    </row>
    <row r="270" spans="10:10" x14ac:dyDescent="0.3">
      <c r="J270" s="3"/>
    </row>
    <row r="271" spans="10:10" x14ac:dyDescent="0.3">
      <c r="J271" s="3"/>
    </row>
    <row r="272" spans="10:10" x14ac:dyDescent="0.3">
      <c r="J272" s="3"/>
    </row>
    <row r="273" spans="10:10" x14ac:dyDescent="0.3">
      <c r="J273" s="3"/>
    </row>
    <row r="274" spans="10:10" x14ac:dyDescent="0.3">
      <c r="J274" s="3"/>
    </row>
    <row r="275" spans="10:10" x14ac:dyDescent="0.3">
      <c r="J275" s="3"/>
    </row>
    <row r="276" spans="10:10" x14ac:dyDescent="0.3">
      <c r="J276" s="3"/>
    </row>
    <row r="277" spans="10:10" x14ac:dyDescent="0.3">
      <c r="J277" s="3"/>
    </row>
    <row r="278" spans="10:10" x14ac:dyDescent="0.3">
      <c r="J278" s="3"/>
    </row>
    <row r="279" spans="10:10" x14ac:dyDescent="0.3">
      <c r="J279" s="3"/>
    </row>
    <row r="280" spans="10:10" x14ac:dyDescent="0.3">
      <c r="J280" s="3"/>
    </row>
    <row r="281" spans="10:10" x14ac:dyDescent="0.3">
      <c r="J281" s="3"/>
    </row>
    <row r="282" spans="10:10" x14ac:dyDescent="0.3">
      <c r="J282" s="3"/>
    </row>
    <row r="283" spans="10:10" x14ac:dyDescent="0.3">
      <c r="J283" s="3"/>
    </row>
    <row r="284" spans="10:10" x14ac:dyDescent="0.3">
      <c r="J284" s="3"/>
    </row>
    <row r="285" spans="10:10" x14ac:dyDescent="0.3">
      <c r="J285" s="3"/>
    </row>
    <row r="286" spans="10:10" x14ac:dyDescent="0.3">
      <c r="J286" s="3"/>
    </row>
    <row r="287" spans="10:10" x14ac:dyDescent="0.3">
      <c r="J287" s="3"/>
    </row>
    <row r="288" spans="10:10" x14ac:dyDescent="0.3">
      <c r="J288" s="3"/>
    </row>
    <row r="289" spans="10:10" x14ac:dyDescent="0.3">
      <c r="J289" s="3"/>
    </row>
    <row r="290" spans="10:10" x14ac:dyDescent="0.3">
      <c r="J290" s="3"/>
    </row>
    <row r="291" spans="10:10" x14ac:dyDescent="0.3">
      <c r="J291" s="3"/>
    </row>
  </sheetData>
  <mergeCells count="84">
    <mergeCell ref="C4:C7"/>
    <mergeCell ref="D4:D7"/>
    <mergeCell ref="E4:E7"/>
    <mergeCell ref="F5:F7"/>
    <mergeCell ref="C8:G8"/>
    <mergeCell ref="C70:G70"/>
    <mergeCell ref="F24:F33"/>
    <mergeCell ref="F34:F40"/>
    <mergeCell ref="F41:F50"/>
    <mergeCell ref="F51:F53"/>
    <mergeCell ref="C58:G58"/>
    <mergeCell ref="C59:C65"/>
    <mergeCell ref="D59:D65"/>
    <mergeCell ref="E59:E65"/>
    <mergeCell ref="F59:F60"/>
    <mergeCell ref="F62:F64"/>
    <mergeCell ref="C9:C57"/>
    <mergeCell ref="D9:D57"/>
    <mergeCell ref="E9:E57"/>
    <mergeCell ref="F9:F15"/>
    <mergeCell ref="F16:F23"/>
    <mergeCell ref="C66:G66"/>
    <mergeCell ref="C67:C69"/>
    <mergeCell ref="D67:D69"/>
    <mergeCell ref="E67:E69"/>
    <mergeCell ref="F67:F69"/>
    <mergeCell ref="C96:G96"/>
    <mergeCell ref="C71:C87"/>
    <mergeCell ref="D71:D87"/>
    <mergeCell ref="E71:E87"/>
    <mergeCell ref="F73:F74"/>
    <mergeCell ref="F75:F79"/>
    <mergeCell ref="F83:F84"/>
    <mergeCell ref="F85:F86"/>
    <mergeCell ref="C88:G88"/>
    <mergeCell ref="C89:C95"/>
    <mergeCell ref="D89:D95"/>
    <mergeCell ref="E89:E95"/>
    <mergeCell ref="F89:F94"/>
    <mergeCell ref="C130:G130"/>
    <mergeCell ref="C97:C124"/>
    <mergeCell ref="D97:D124"/>
    <mergeCell ref="E97:E124"/>
    <mergeCell ref="F97:F101"/>
    <mergeCell ref="F102:F103"/>
    <mergeCell ref="F105:F112"/>
    <mergeCell ref="F113:F123"/>
    <mergeCell ref="C125:G125"/>
    <mergeCell ref="C126:C129"/>
    <mergeCell ref="D126:D129"/>
    <mergeCell ref="E126:E129"/>
    <mergeCell ref="F128:F129"/>
    <mergeCell ref="C167:C173"/>
    <mergeCell ref="D167:D173"/>
    <mergeCell ref="E167:E173"/>
    <mergeCell ref="F167:F172"/>
    <mergeCell ref="C131:C158"/>
    <mergeCell ref="D131:D158"/>
    <mergeCell ref="E131:E158"/>
    <mergeCell ref="F131:F139"/>
    <mergeCell ref="F140:F143"/>
    <mergeCell ref="F144:F149"/>
    <mergeCell ref="F150:F151"/>
    <mergeCell ref="F152:F158"/>
    <mergeCell ref="C159:G159"/>
    <mergeCell ref="C160:C165"/>
    <mergeCell ref="D160:D165"/>
    <mergeCell ref="E160:E165"/>
    <mergeCell ref="C166:G166"/>
    <mergeCell ref="C174:G174"/>
    <mergeCell ref="C175:C225"/>
    <mergeCell ref="D175:D225"/>
    <mergeCell ref="E175:E225"/>
    <mergeCell ref="F175:F178"/>
    <mergeCell ref="F179:F181"/>
    <mergeCell ref="F185:F191"/>
    <mergeCell ref="F192:F194"/>
    <mergeCell ref="F196:F198"/>
    <mergeCell ref="F199:F202"/>
    <mergeCell ref="F203:F204"/>
    <mergeCell ref="F205:F218"/>
    <mergeCell ref="F223:F225"/>
    <mergeCell ref="C226:G226"/>
    <mergeCell ref="C227:G227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Quadro A 17</vt:lpstr>
      <vt:lpstr>'Quadro A 17'!Área_de_Impressão</vt:lpstr>
      <vt:lpstr>'Quadro A 17'!Títulos_de_Impressão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Rodrigues</dc:creator>
  <cp:lastModifiedBy>Olga Couto</cp:lastModifiedBy>
  <dcterms:created xsi:type="dcterms:W3CDTF">2022-06-27T16:51:19Z</dcterms:created>
  <dcterms:modified xsi:type="dcterms:W3CDTF">2022-06-28T09:54:49Z</dcterms:modified>
</cp:coreProperties>
</file>