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Licor" sheetId="2" r:id="rId1"/>
    <sheet name="Aguardent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E15" i="2"/>
  <c r="E15" i="3"/>
  <c r="I15" i="2"/>
  <c r="H15" i="2"/>
  <c r="G15" i="2"/>
  <c r="I15" i="3"/>
  <c r="H15" i="3"/>
  <c r="G15" i="3"/>
  <c r="F15" i="3"/>
</calcChain>
</file>

<file path=xl/sharedStrings.xml><?xml version="1.0" encoding="utf-8"?>
<sst xmlns="http://schemas.openxmlformats.org/spreadsheetml/2006/main" count="86" uniqueCount="50">
  <si>
    <t>INTRODUÇÃO NO CONSUMO - LICOR - 2022</t>
  </si>
  <si>
    <t>AÇORES - TAXA REDUZIDA</t>
  </si>
  <si>
    <t>ILHA</t>
  </si>
  <si>
    <t>OPERADOR</t>
  </si>
  <si>
    <t>Número IEC</t>
  </si>
  <si>
    <t>Litros de Licor</t>
  </si>
  <si>
    <t>Litros de Álcool Puro</t>
  </si>
  <si>
    <t>Montante Cobrado (25%) €</t>
  </si>
  <si>
    <t>Benefício Fiscal (75%) €</t>
  </si>
  <si>
    <t>IEC TOTAL  (€)</t>
  </si>
  <si>
    <t>PICO</t>
  </si>
  <si>
    <t>LEONILDA DE FATIMA PEREIRA DA SILVEIRA</t>
  </si>
  <si>
    <t>PT01152774629</t>
  </si>
  <si>
    <t>COOPERATIVA VITIVINÍCOLA DA ILHA DO PICO (CVIP)-PICOWINES CRL</t>
  </si>
  <si>
    <t>PT01512010617</t>
  </si>
  <si>
    <t>ALDA MARIA FREITAS COSTA</t>
  </si>
  <si>
    <t>PT01118885103</t>
  </si>
  <si>
    <t>MANUEL JOSE MACHADO</t>
  </si>
  <si>
    <t>PT01180001396</t>
  </si>
  <si>
    <t>MANUEL ALBERTO SILVEIRA LARANJO</t>
  </si>
  <si>
    <t>PT01175564663</t>
  </si>
  <si>
    <t>SÃO MIGUEL</t>
  </si>
  <si>
    <t>LIMA &amp; QUENTAL, LDA</t>
  </si>
  <si>
    <t>PT01512002479</t>
  </si>
  <si>
    <t>FABRICA DE LICORES EDUARDO FERREIRA &amp; FILHOS LDA</t>
  </si>
  <si>
    <t>PT01512045704</t>
  </si>
  <si>
    <t>MANUEL FRANCISCO SIMAS RAINHA</t>
  </si>
  <si>
    <t>PT01176270949</t>
  </si>
  <si>
    <t>COOPERATIVA CELEIRO DA TERRA CRL</t>
  </si>
  <si>
    <t>PT01512052670</t>
  </si>
  <si>
    <t>PRODUÇÕES EM LINHA, LDA</t>
  </si>
  <si>
    <t>PT01512010013</t>
  </si>
  <si>
    <t>ANA ARRUDA UNIPESSOAL LDA</t>
  </si>
  <si>
    <t>PT01509837417</t>
  </si>
  <si>
    <t>INTRODUÇÃO NO CONSUMO - AGUARDENTE - 2022</t>
  </si>
  <si>
    <t>Nome</t>
  </si>
  <si>
    <t>Litros de Aguardente</t>
  </si>
  <si>
    <t>Montante Cobrado (25%)</t>
  </si>
  <si>
    <t>Benefício Fiscal (75%)</t>
  </si>
  <si>
    <t>IEC TOTAL €</t>
  </si>
  <si>
    <t>SUSETE PAULA FREITAS ANDRADE BENEVIDES</t>
  </si>
  <si>
    <t>PT01209762381</t>
  </si>
  <si>
    <t>GARCIAS S A</t>
  </si>
  <si>
    <t>PT01501141243</t>
  </si>
  <si>
    <t>TERCEIRA</t>
  </si>
  <si>
    <t>MANUEL FERNANDO GOMES PEREIRA</t>
  </si>
  <si>
    <t>PT01101502443</t>
  </si>
  <si>
    <t>GRACIOSA</t>
  </si>
  <si>
    <t>ADEGA E COOPERATIVA AGRICOLA DA ILHA GRACIOSA</t>
  </si>
  <si>
    <t>PT01512017891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</si>
</sst>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2" applyFont="1" applyFill="1" applyAlignment="1">
      <alignment horizontal="left" vertical="center"/>
    </xf>
    <xf numFmtId="0" fontId="1" fillId="0" borderId="0" xfId="2" applyAlignment="1">
      <alignment vertical="center"/>
    </xf>
    <xf numFmtId="0" fontId="4" fillId="2" borderId="0" xfId="2" applyFont="1" applyFill="1" applyAlignment="1">
      <alignment horizontal="left" vertical="center"/>
    </xf>
    <xf numFmtId="43" fontId="2" fillId="2" borderId="0" xfId="3" applyFont="1" applyFill="1" applyAlignment="1">
      <alignment horizontal="left" vertical="center"/>
    </xf>
    <xf numFmtId="49" fontId="5" fillId="3" borderId="1" xfId="2" applyNumberFormat="1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43" fontId="5" fillId="3" borderId="2" xfId="3" applyFont="1" applyFill="1" applyBorder="1" applyAlignment="1">
      <alignment horizontal="center" vertical="center" wrapText="1"/>
    </xf>
    <xf numFmtId="43" fontId="5" fillId="3" borderId="3" xfId="3" applyFont="1" applyFill="1" applyBorder="1" applyAlignment="1">
      <alignment horizontal="center" vertical="center" wrapText="1"/>
    </xf>
    <xf numFmtId="49" fontId="6" fillId="3" borderId="4" xfId="2" applyNumberFormat="1" applyFont="1" applyFill="1" applyBorder="1" applyAlignment="1">
      <alignment horizontal="left" vertical="center"/>
    </xf>
    <xf numFmtId="49" fontId="6" fillId="3" borderId="5" xfId="2" applyNumberFormat="1" applyFont="1" applyFill="1" applyBorder="1" applyAlignment="1">
      <alignment horizontal="left" vertical="center"/>
    </xf>
    <xf numFmtId="43" fontId="6" fillId="3" borderId="5" xfId="3" applyFont="1" applyFill="1" applyBorder="1" applyAlignment="1">
      <alignment horizontal="right" vertical="center"/>
    </xf>
    <xf numFmtId="43" fontId="6" fillId="3" borderId="6" xfId="3" applyFont="1" applyFill="1" applyBorder="1" applyAlignment="1">
      <alignment horizontal="right" vertical="center"/>
    </xf>
    <xf numFmtId="49" fontId="6" fillId="3" borderId="7" xfId="2" applyNumberFormat="1" applyFont="1" applyFill="1" applyBorder="1" applyAlignment="1">
      <alignment horizontal="left" vertical="center"/>
    </xf>
    <xf numFmtId="49" fontId="6" fillId="3" borderId="8" xfId="2" applyNumberFormat="1" applyFont="1" applyFill="1" applyBorder="1" applyAlignment="1">
      <alignment horizontal="left" vertical="center"/>
    </xf>
    <xf numFmtId="0" fontId="1" fillId="0" borderId="0" xfId="2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43" fontId="2" fillId="2" borderId="0" xfId="3" applyFont="1" applyFill="1" applyAlignment="1">
      <alignment horizontal="left"/>
    </xf>
    <xf numFmtId="49" fontId="7" fillId="3" borderId="1" xfId="2" applyNumberFormat="1" applyFont="1" applyFill="1" applyBorder="1" applyAlignment="1">
      <alignment horizontal="center" vertical="center" wrapText="1"/>
    </xf>
    <xf numFmtId="49" fontId="7" fillId="3" borderId="2" xfId="2" applyNumberFormat="1" applyFont="1" applyFill="1" applyBorder="1" applyAlignment="1">
      <alignment horizontal="center" vertical="center" wrapText="1"/>
    </xf>
    <xf numFmtId="43" fontId="7" fillId="3" borderId="2" xfId="3" applyFont="1" applyFill="1" applyBorder="1" applyAlignment="1">
      <alignment horizontal="center" vertical="center" wrapText="1"/>
    </xf>
    <xf numFmtId="43" fontId="7" fillId="3" borderId="3" xfId="3" applyFont="1" applyFill="1" applyBorder="1" applyAlignment="1">
      <alignment horizontal="center" vertical="center" wrapText="1"/>
    </xf>
    <xf numFmtId="49" fontId="8" fillId="3" borderId="4" xfId="2" applyNumberFormat="1" applyFont="1" applyFill="1" applyBorder="1" applyAlignment="1">
      <alignment horizontal="left" vertical="center"/>
    </xf>
    <xf numFmtId="49" fontId="8" fillId="3" borderId="5" xfId="2" applyNumberFormat="1" applyFont="1" applyFill="1" applyBorder="1" applyAlignment="1">
      <alignment horizontal="left" vertical="center"/>
    </xf>
    <xf numFmtId="49" fontId="8" fillId="3" borderId="5" xfId="2" applyNumberFormat="1" applyFont="1" applyFill="1" applyBorder="1" applyAlignment="1">
      <alignment horizontal="center" vertical="center" wrapText="1"/>
    </xf>
    <xf numFmtId="43" fontId="8" fillId="3" borderId="5" xfId="3" applyFont="1" applyFill="1" applyBorder="1" applyAlignment="1">
      <alignment horizontal="right" vertical="center"/>
    </xf>
    <xf numFmtId="43" fontId="8" fillId="3" borderId="6" xfId="3" applyFont="1" applyFill="1" applyBorder="1" applyAlignment="1">
      <alignment horizontal="right" vertical="center"/>
    </xf>
    <xf numFmtId="49" fontId="8" fillId="3" borderId="5" xfId="2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5" xfId="1" applyNumberFormat="1" applyFont="1" applyFill="1" applyBorder="1" applyAlignment="1">
      <alignment horizontal="right" vertical="center"/>
    </xf>
    <xf numFmtId="43" fontId="2" fillId="3" borderId="5" xfId="1" applyFont="1" applyFill="1" applyBorder="1" applyAlignment="1">
      <alignment horizontal="right" vertical="center"/>
    </xf>
    <xf numFmtId="49" fontId="8" fillId="3" borderId="7" xfId="2" applyNumberFormat="1" applyFont="1" applyFill="1" applyBorder="1" applyAlignment="1">
      <alignment horizontal="left" vertical="center"/>
    </xf>
    <xf numFmtId="49" fontId="8" fillId="3" borderId="8" xfId="2" applyNumberFormat="1" applyFont="1" applyFill="1" applyBorder="1" applyAlignment="1">
      <alignment horizontal="left" vertical="center"/>
    </xf>
    <xf numFmtId="49" fontId="8" fillId="3" borderId="8" xfId="2" applyNumberFormat="1" applyFont="1" applyFill="1" applyBorder="1" applyAlignment="1">
      <alignment horizontal="center" vertical="center"/>
    </xf>
    <xf numFmtId="164" fontId="1" fillId="0" borderId="0" xfId="2" applyNumberFormat="1"/>
    <xf numFmtId="43" fontId="7" fillId="3" borderId="8" xfId="3" applyFont="1" applyFill="1" applyBorder="1" applyAlignment="1">
      <alignment horizontal="right" vertical="center"/>
    </xf>
    <xf numFmtId="43" fontId="7" fillId="3" borderId="9" xfId="3" applyFont="1" applyFill="1" applyBorder="1" applyAlignment="1">
      <alignment horizontal="right" vertical="center"/>
    </xf>
    <xf numFmtId="43" fontId="5" fillId="3" borderId="8" xfId="3" applyFont="1" applyFill="1" applyBorder="1" applyAlignment="1">
      <alignment horizontal="right" vertical="center"/>
    </xf>
    <xf numFmtId="43" fontId="5" fillId="3" borderId="9" xfId="3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3" fillId="2" borderId="0" xfId="2" applyNumberFormat="1" applyFont="1" applyFill="1" applyAlignment="1">
      <alignment horizontal="left" vertical="center"/>
    </xf>
  </cellXfs>
  <cellStyles count="4">
    <cellStyle name="Normal" xfId="0" builtinId="0"/>
    <cellStyle name="Normal 2" xfId="2"/>
    <cellStyle name="Vírgula" xfId="1" builtinId="3"/>
    <cellStyle name="Vírgula 2" xfId="3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Tabela2" displayName="Tabela2" ref="B3:I15" totalsRowShown="0" headerRowDxfId="33" dataDxfId="31" headerRowBorderDxfId="32" tableBorderDxfId="30" totalsRowBorderDxfId="29" headerRowCellStyle="Vírgula" dataCellStyle="Vírgula">
  <autoFilter ref="B3:I15"/>
  <tableColumns count="8">
    <tableColumn id="1" name="ILHA" dataDxfId="28"/>
    <tableColumn id="2" name="OPERADOR" dataDxfId="27"/>
    <tableColumn id="3" name="Número IEC" dataDxfId="26"/>
    <tableColumn id="4" name="Litros de Licor" dataDxfId="25" dataCellStyle="Vírgula"/>
    <tableColumn id="5" name="Litros de Álcool Puro" dataDxfId="24" dataCellStyle="Vírgula"/>
    <tableColumn id="6" name="Montante Cobrado (25%) €" dataDxfId="23" dataCellStyle="Vírgula"/>
    <tableColumn id="7" name="Benefício Fiscal (75%) €" dataDxfId="22" dataCellStyle="Vírgula"/>
    <tableColumn id="8" name="IEC TOTAL  (€)" dataDxfId="21" dataCellStyle="Vírgul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ela1" displayName="Tabela1" ref="B3:I15" totalsRowShown="0" headerRowDxfId="20" dataDxfId="18" headerRowBorderDxfId="19" tableBorderDxfId="17" totalsRowBorderDxfId="16" headerRowCellStyle="Vírgula" dataCellStyle="Vírgula">
  <autoFilter ref="B3:I15"/>
  <tableColumns count="8">
    <tableColumn id="1" name="ILHA" dataDxfId="15" totalsRowDxfId="14" dataCellStyle="Normal 2"/>
    <tableColumn id="2" name="Nome" dataDxfId="13" totalsRowDxfId="12" dataCellStyle="Normal 2"/>
    <tableColumn id="3" name="Número IEC" dataDxfId="11" totalsRowDxfId="10" dataCellStyle="Normal 2"/>
    <tableColumn id="4" name="Litros de Aguardente" dataDxfId="9" totalsRowDxfId="8" dataCellStyle="Vírgula"/>
    <tableColumn id="5" name="Litros de Álcool Puro" dataDxfId="7" totalsRowDxfId="6" dataCellStyle="Vírgula"/>
    <tableColumn id="6" name="Montante Cobrado (25%)" dataDxfId="5" totalsRowDxfId="4" dataCellStyle="Vírgula"/>
    <tableColumn id="7" name="Benefício Fiscal (75%)" dataDxfId="3" totalsRowDxfId="2" dataCellStyle="Vírgula"/>
    <tableColumn id="8" name="IEC TOTAL €" dataDxfId="1" totalsRowDxfId="0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6" sqref="H6"/>
    </sheetView>
  </sheetViews>
  <sheetFormatPr defaultColWidth="9.109375" defaultRowHeight="14.4" x14ac:dyDescent="0.3"/>
  <cols>
    <col min="1" max="1" width="4" style="15" customWidth="1"/>
    <col min="2" max="2" width="11.109375" style="15" customWidth="1"/>
    <col min="3" max="3" width="65.109375" style="15" bestFit="1" customWidth="1"/>
    <col min="4" max="4" width="15" style="15" bestFit="1" customWidth="1"/>
    <col min="5" max="5" width="17.33203125" style="15" customWidth="1"/>
    <col min="6" max="6" width="24.6640625" style="15" bestFit="1" customWidth="1"/>
    <col min="7" max="7" width="28.21875" style="15" bestFit="1" customWidth="1"/>
    <col min="8" max="8" width="23.6640625" style="15" customWidth="1"/>
    <col min="9" max="9" width="19.109375" style="15" bestFit="1" customWidth="1"/>
    <col min="10" max="16384" width="9.109375" style="15"/>
  </cols>
  <sheetData>
    <row r="1" spans="1:9" s="2" customFormat="1" ht="20.399999999999999" x14ac:dyDescent="0.3">
      <c r="A1" s="1"/>
      <c r="B1" s="42" t="s">
        <v>0</v>
      </c>
      <c r="C1" s="42"/>
      <c r="D1" s="42"/>
      <c r="E1" s="42"/>
      <c r="F1" s="42"/>
      <c r="G1" s="42"/>
      <c r="H1" s="42"/>
      <c r="I1" s="42"/>
    </row>
    <row r="2" spans="1:9" s="2" customFormat="1" ht="48.15" customHeight="1" x14ac:dyDescent="0.3">
      <c r="A2" s="1"/>
      <c r="B2" s="3" t="s">
        <v>1</v>
      </c>
      <c r="C2" s="1"/>
      <c r="D2" s="1"/>
      <c r="E2" s="4"/>
      <c r="F2" s="4"/>
      <c r="G2" s="4"/>
      <c r="H2" s="4"/>
      <c r="I2" s="4"/>
    </row>
    <row r="3" spans="1:9" s="2" customFormat="1" ht="30" customHeight="1" x14ac:dyDescent="0.3">
      <c r="A3" s="1"/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</row>
    <row r="4" spans="1:9" s="2" customFormat="1" ht="42.75" customHeight="1" x14ac:dyDescent="0.3">
      <c r="A4" s="1"/>
      <c r="B4" s="9" t="s">
        <v>10</v>
      </c>
      <c r="C4" s="10" t="s">
        <v>11</v>
      </c>
      <c r="D4" s="10" t="s">
        <v>12</v>
      </c>
      <c r="E4" s="11">
        <v>15678.599999999999</v>
      </c>
      <c r="F4" s="11">
        <v>3606.8620000000001</v>
      </c>
      <c r="G4" s="11">
        <v>12567.15</v>
      </c>
      <c r="H4" s="11">
        <v>37701.450000000004</v>
      </c>
      <c r="I4" s="12">
        <v>50268.6</v>
      </c>
    </row>
    <row r="5" spans="1:9" s="2" customFormat="1" ht="42.75" customHeight="1" x14ac:dyDescent="0.3">
      <c r="A5" s="1"/>
      <c r="B5" s="9" t="s">
        <v>10</v>
      </c>
      <c r="C5" s="10" t="s">
        <v>13</v>
      </c>
      <c r="D5" s="10" t="s">
        <v>14</v>
      </c>
      <c r="E5" s="11">
        <v>1485.1999999999998</v>
      </c>
      <c r="F5" s="11">
        <v>427.52900000000005</v>
      </c>
      <c r="G5" s="11">
        <v>1489</v>
      </c>
      <c r="H5" s="11">
        <v>4467</v>
      </c>
      <c r="I5" s="12">
        <v>5956</v>
      </c>
    </row>
    <row r="6" spans="1:9" s="2" customFormat="1" ht="42.75" customHeight="1" x14ac:dyDescent="0.3">
      <c r="A6" s="1"/>
      <c r="B6" s="9" t="s">
        <v>10</v>
      </c>
      <c r="C6" s="10" t="s">
        <v>15</v>
      </c>
      <c r="D6" s="10" t="s">
        <v>16</v>
      </c>
      <c r="E6" s="11">
        <v>6225</v>
      </c>
      <c r="F6" s="11">
        <v>1381.5</v>
      </c>
      <c r="G6" s="11">
        <v>4818.7199999999993</v>
      </c>
      <c r="H6" s="11">
        <v>14456.16</v>
      </c>
      <c r="I6" s="12">
        <v>19274.879999999997</v>
      </c>
    </row>
    <row r="7" spans="1:9" s="2" customFormat="1" ht="42.75" customHeight="1" x14ac:dyDescent="0.3">
      <c r="A7" s="1"/>
      <c r="B7" s="9" t="s">
        <v>10</v>
      </c>
      <c r="C7" s="10" t="s">
        <v>17</v>
      </c>
      <c r="D7" s="10" t="s">
        <v>18</v>
      </c>
      <c r="E7" s="11">
        <v>1269</v>
      </c>
      <c r="F7" s="11">
        <v>253.79999999999998</v>
      </c>
      <c r="G7" s="11">
        <v>885.32000000000016</v>
      </c>
      <c r="H7" s="11">
        <v>2655.9600000000005</v>
      </c>
      <c r="I7" s="12">
        <v>3541.2800000000007</v>
      </c>
    </row>
    <row r="8" spans="1:9" s="2" customFormat="1" ht="42.75" customHeight="1" x14ac:dyDescent="0.3">
      <c r="A8" s="1"/>
      <c r="B8" s="9" t="s">
        <v>10</v>
      </c>
      <c r="C8" s="10" t="s">
        <v>19</v>
      </c>
      <c r="D8" s="10" t="s">
        <v>20</v>
      </c>
      <c r="E8" s="11">
        <v>1522.5</v>
      </c>
      <c r="F8" s="11">
        <v>504</v>
      </c>
      <c r="G8" s="11">
        <v>1754.6399999999999</v>
      </c>
      <c r="H8" s="11">
        <v>5263.92</v>
      </c>
      <c r="I8" s="12">
        <v>7018.5599999999995</v>
      </c>
    </row>
    <row r="9" spans="1:9" s="2" customFormat="1" ht="42.75" customHeight="1" x14ac:dyDescent="0.3">
      <c r="A9" s="1"/>
      <c r="B9" s="9" t="s">
        <v>21</v>
      </c>
      <c r="C9" s="10" t="s">
        <v>22</v>
      </c>
      <c r="D9" s="10" t="s">
        <v>23</v>
      </c>
      <c r="E9" s="11">
        <v>159999.1</v>
      </c>
      <c r="F9" s="11">
        <v>46794.88900000001</v>
      </c>
      <c r="G9" s="11">
        <v>163169.4200000001</v>
      </c>
      <c r="H9" s="11">
        <v>489508.2600000003</v>
      </c>
      <c r="I9" s="12">
        <v>652677.6800000004</v>
      </c>
    </row>
    <row r="10" spans="1:9" s="2" customFormat="1" ht="42.75" customHeight="1" x14ac:dyDescent="0.3">
      <c r="A10" s="1"/>
      <c r="B10" s="9" t="s">
        <v>21</v>
      </c>
      <c r="C10" s="10" t="s">
        <v>24</v>
      </c>
      <c r="D10" s="10" t="s">
        <v>25</v>
      </c>
      <c r="E10" s="11">
        <v>145522.94999999966</v>
      </c>
      <c r="F10" s="11">
        <v>33189.821000000018</v>
      </c>
      <c r="G10" s="11">
        <v>115786.83999999989</v>
      </c>
      <c r="H10" s="11">
        <v>347360.52000000025</v>
      </c>
      <c r="I10" s="12">
        <v>463147.35999999958</v>
      </c>
    </row>
    <row r="11" spans="1:9" s="2" customFormat="1" ht="42.75" customHeight="1" x14ac:dyDescent="0.3">
      <c r="A11" s="1"/>
      <c r="B11" s="9" t="s">
        <v>21</v>
      </c>
      <c r="C11" s="10" t="s">
        <v>26</v>
      </c>
      <c r="D11" s="10" t="s">
        <v>27</v>
      </c>
      <c r="E11" s="11">
        <v>71473.799999999988</v>
      </c>
      <c r="F11" s="11">
        <v>19827.866999999987</v>
      </c>
      <c r="G11" s="11">
        <v>69173.25999999998</v>
      </c>
      <c r="H11" s="11">
        <v>207519.77999999991</v>
      </c>
      <c r="I11" s="12">
        <v>276693.03999999992</v>
      </c>
    </row>
    <row r="12" spans="1:9" s="2" customFormat="1" ht="42.75" customHeight="1" x14ac:dyDescent="0.3">
      <c r="A12" s="1"/>
      <c r="B12" s="9" t="s">
        <v>21</v>
      </c>
      <c r="C12" s="10" t="s">
        <v>28</v>
      </c>
      <c r="D12" s="10" t="s">
        <v>29</v>
      </c>
      <c r="E12" s="11">
        <v>12677.149999999994</v>
      </c>
      <c r="F12" s="11">
        <v>2835.2598499999986</v>
      </c>
      <c r="G12" s="11">
        <v>9879.2099999999937</v>
      </c>
      <c r="H12" s="11">
        <v>29637.629999999997</v>
      </c>
      <c r="I12" s="12">
        <v>39516.839999999975</v>
      </c>
    </row>
    <row r="13" spans="1:9" s="2" customFormat="1" ht="42.75" customHeight="1" x14ac:dyDescent="0.3">
      <c r="A13" s="1"/>
      <c r="B13" s="9" t="s">
        <v>21</v>
      </c>
      <c r="C13" s="10" t="s">
        <v>30</v>
      </c>
      <c r="D13" s="10" t="s">
        <v>31</v>
      </c>
      <c r="E13" s="11">
        <v>871.6</v>
      </c>
      <c r="F13" s="11">
        <v>179.84</v>
      </c>
      <c r="G13" s="11">
        <v>628.62</v>
      </c>
      <c r="H13" s="11">
        <v>1885.8600000000001</v>
      </c>
      <c r="I13" s="12">
        <v>2514.48</v>
      </c>
    </row>
    <row r="14" spans="1:9" s="2" customFormat="1" ht="42.75" customHeight="1" x14ac:dyDescent="0.3">
      <c r="A14" s="1"/>
      <c r="B14" s="9" t="s">
        <v>21</v>
      </c>
      <c r="C14" s="10" t="s">
        <v>32</v>
      </c>
      <c r="D14" s="10" t="s">
        <v>33</v>
      </c>
      <c r="E14" s="11">
        <v>1685.2</v>
      </c>
      <c r="F14" s="11">
        <v>458.37439999999998</v>
      </c>
      <c r="G14" s="11">
        <v>1600.18</v>
      </c>
      <c r="H14" s="11">
        <v>4800.5399999999991</v>
      </c>
      <c r="I14" s="12">
        <v>6400.72</v>
      </c>
    </row>
    <row r="15" spans="1:9" s="2" customFormat="1" ht="42.75" customHeight="1" x14ac:dyDescent="0.3">
      <c r="A15" s="1"/>
      <c r="B15" s="13"/>
      <c r="C15" s="14"/>
      <c r="D15" s="14"/>
      <c r="E15" s="39">
        <f>SUM(E4:E14)</f>
        <v>418410.09999999957</v>
      </c>
      <c r="F15" s="39">
        <f>SUM(F4:F14)</f>
        <v>109459.74225000001</v>
      </c>
      <c r="G15" s="39">
        <f>SUM(G4:G14)</f>
        <v>381752.36</v>
      </c>
      <c r="H15" s="39">
        <f>SUM(H4:H14)</f>
        <v>1145257.0800000005</v>
      </c>
      <c r="I15" s="40">
        <f>SUM(I4:I14)</f>
        <v>1527009.44</v>
      </c>
    </row>
    <row r="16" spans="1:9" s="2" customFormat="1" ht="42.75" customHeight="1" x14ac:dyDescent="0.3">
      <c r="A16" s="1"/>
      <c r="B16" s="15"/>
      <c r="C16" s="15"/>
      <c r="D16" s="15"/>
      <c r="E16" s="15"/>
      <c r="F16" s="15"/>
      <c r="G16" s="15"/>
      <c r="H16" s="15"/>
      <c r="I16" s="15"/>
    </row>
  </sheetData>
  <mergeCells count="1">
    <mergeCell ref="B1:I1"/>
  </mergeCells>
  <pageMargins left="0.19685039370078741" right="0.19685039370078741" top="0.74803149606299213" bottom="0.74803149606299213" header="0.31496062992125984" footer="0.31496062992125984"/>
  <pageSetup paperSize="9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E1" workbookViewId="0">
      <selection activeCell="I11" sqref="I11"/>
    </sheetView>
  </sheetViews>
  <sheetFormatPr defaultColWidth="9.109375" defaultRowHeight="14.4" x14ac:dyDescent="0.3"/>
  <cols>
    <col min="1" max="1" width="6.5546875" style="15" customWidth="1"/>
    <col min="2" max="2" width="14.109375" style="15" customWidth="1"/>
    <col min="3" max="3" width="56.77734375" style="15" bestFit="1" customWidth="1"/>
    <col min="4" max="4" width="17.5546875" style="15" customWidth="1"/>
    <col min="5" max="5" width="21" style="15" customWidth="1"/>
    <col min="6" max="6" width="20.88671875" style="15" customWidth="1"/>
    <col min="7" max="7" width="23.6640625" style="15" customWidth="1"/>
    <col min="8" max="8" width="21.5546875" style="15" customWidth="1"/>
    <col min="9" max="9" width="13.88671875" style="15" customWidth="1"/>
    <col min="10" max="16384" width="9.109375" style="15"/>
  </cols>
  <sheetData>
    <row r="1" spans="1:9" ht="20.399999999999999" x14ac:dyDescent="0.3">
      <c r="A1" s="16"/>
      <c r="B1" s="42" t="s">
        <v>34</v>
      </c>
      <c r="C1" s="42"/>
      <c r="D1" s="42"/>
      <c r="E1" s="42"/>
      <c r="F1" s="42"/>
      <c r="G1" s="42"/>
      <c r="H1" s="42"/>
      <c r="I1" s="42"/>
    </row>
    <row r="2" spans="1:9" ht="42.75" customHeight="1" x14ac:dyDescent="0.3">
      <c r="A2" s="16"/>
      <c r="B2" s="3" t="s">
        <v>1</v>
      </c>
      <c r="C2" s="16"/>
      <c r="D2" s="17"/>
      <c r="E2" s="18"/>
      <c r="F2" s="18"/>
      <c r="G2" s="18"/>
      <c r="H2" s="18"/>
      <c r="I2" s="18"/>
    </row>
    <row r="3" spans="1:9" ht="30" customHeight="1" x14ac:dyDescent="0.3">
      <c r="A3" s="16"/>
      <c r="B3" s="19" t="s">
        <v>2</v>
      </c>
      <c r="C3" s="20" t="s">
        <v>35</v>
      </c>
      <c r="D3" s="20" t="s">
        <v>4</v>
      </c>
      <c r="E3" s="21" t="s">
        <v>36</v>
      </c>
      <c r="F3" s="21" t="s">
        <v>6</v>
      </c>
      <c r="G3" s="21" t="s">
        <v>37</v>
      </c>
      <c r="H3" s="21" t="s">
        <v>38</v>
      </c>
      <c r="I3" s="22" t="s">
        <v>39</v>
      </c>
    </row>
    <row r="4" spans="1:9" ht="42.75" customHeight="1" x14ac:dyDescent="0.3">
      <c r="A4" s="16"/>
      <c r="B4" s="23" t="s">
        <v>21</v>
      </c>
      <c r="C4" s="24" t="s">
        <v>24</v>
      </c>
      <c r="D4" s="25" t="s">
        <v>25</v>
      </c>
      <c r="E4" s="26">
        <v>27142.500000000011</v>
      </c>
      <c r="F4" s="26">
        <v>10852.524999999994</v>
      </c>
      <c r="G4" s="26">
        <v>37868.639999999992</v>
      </c>
      <c r="H4" s="26">
        <v>113605.92</v>
      </c>
      <c r="I4" s="27">
        <v>151474.55999999997</v>
      </c>
    </row>
    <row r="5" spans="1:9" ht="42.75" customHeight="1" x14ac:dyDescent="0.3">
      <c r="A5" s="16"/>
      <c r="B5" s="23" t="s">
        <v>21</v>
      </c>
      <c r="C5" s="24" t="s">
        <v>22</v>
      </c>
      <c r="D5" s="28" t="s">
        <v>23</v>
      </c>
      <c r="E5" s="26">
        <v>23140.300000000003</v>
      </c>
      <c r="F5" s="26">
        <v>9256.1200000000008</v>
      </c>
      <c r="G5" s="26">
        <v>32251.350000000002</v>
      </c>
      <c r="H5" s="26">
        <v>96754.05</v>
      </c>
      <c r="I5" s="27">
        <v>129005.40000000001</v>
      </c>
    </row>
    <row r="6" spans="1:9" ht="42.75" customHeight="1" x14ac:dyDescent="0.3">
      <c r="A6" s="16"/>
      <c r="B6" s="23" t="s">
        <v>21</v>
      </c>
      <c r="C6" s="24" t="s">
        <v>26</v>
      </c>
      <c r="D6" s="28" t="s">
        <v>27</v>
      </c>
      <c r="E6" s="26">
        <v>11321</v>
      </c>
      <c r="F6" s="26">
        <v>4528.3999999999996</v>
      </c>
      <c r="G6" s="26">
        <v>15801.289999999999</v>
      </c>
      <c r="H6" s="26">
        <v>47403.869999999995</v>
      </c>
      <c r="I6" s="27">
        <v>63205.159999999996</v>
      </c>
    </row>
    <row r="7" spans="1:9" ht="42.75" customHeight="1" x14ac:dyDescent="0.3">
      <c r="A7" s="16"/>
      <c r="B7" s="23" t="s">
        <v>21</v>
      </c>
      <c r="C7" s="24" t="s">
        <v>40</v>
      </c>
      <c r="D7" s="28" t="s">
        <v>41</v>
      </c>
      <c r="E7" s="26">
        <v>465</v>
      </c>
      <c r="F7" s="26">
        <v>232.5</v>
      </c>
      <c r="G7" s="26">
        <v>814.21</v>
      </c>
      <c r="H7" s="26">
        <v>2442.63</v>
      </c>
      <c r="I7" s="27">
        <v>3256.84</v>
      </c>
    </row>
    <row r="8" spans="1:9" ht="42.75" customHeight="1" x14ac:dyDescent="0.3">
      <c r="A8" s="16"/>
      <c r="B8" s="23" t="s">
        <v>21</v>
      </c>
      <c r="C8" s="29" t="s">
        <v>42</v>
      </c>
      <c r="D8" s="41" t="s">
        <v>43</v>
      </c>
      <c r="E8" s="30">
        <v>8.4</v>
      </c>
      <c r="F8" s="31">
        <v>3.528</v>
      </c>
      <c r="G8" s="32">
        <v>12.36</v>
      </c>
      <c r="H8" s="32">
        <v>37.08</v>
      </c>
      <c r="I8" s="32">
        <v>49.44</v>
      </c>
    </row>
    <row r="9" spans="1:9" ht="42.75" customHeight="1" x14ac:dyDescent="0.3">
      <c r="A9" s="16"/>
      <c r="B9" s="23" t="s">
        <v>44</v>
      </c>
      <c r="C9" s="24" t="s">
        <v>45</v>
      </c>
      <c r="D9" s="28" t="s">
        <v>46</v>
      </c>
      <c r="E9" s="26">
        <v>37</v>
      </c>
      <c r="F9" s="26">
        <v>18.13</v>
      </c>
      <c r="G9" s="26">
        <v>63.48</v>
      </c>
      <c r="H9" s="26">
        <v>190.44</v>
      </c>
      <c r="I9" s="27">
        <v>253.92</v>
      </c>
    </row>
    <row r="10" spans="1:9" ht="42.75" customHeight="1" x14ac:dyDescent="0.3">
      <c r="A10" s="16"/>
      <c r="B10" s="23" t="s">
        <v>47</v>
      </c>
      <c r="C10" s="24" t="s">
        <v>48</v>
      </c>
      <c r="D10" s="28" t="s">
        <v>49</v>
      </c>
      <c r="E10" s="26">
        <v>499.1</v>
      </c>
      <c r="F10" s="26">
        <v>199.64</v>
      </c>
      <c r="G10" s="26">
        <v>699.13</v>
      </c>
      <c r="H10" s="26">
        <v>2097.39</v>
      </c>
      <c r="I10" s="27">
        <v>2796.52</v>
      </c>
    </row>
    <row r="11" spans="1:9" ht="42.75" customHeight="1" x14ac:dyDescent="0.3">
      <c r="A11" s="16"/>
      <c r="B11" s="23" t="s">
        <v>10</v>
      </c>
      <c r="C11" s="24" t="s">
        <v>15</v>
      </c>
      <c r="D11" s="28" t="s">
        <v>16</v>
      </c>
      <c r="E11" s="26">
        <v>980</v>
      </c>
      <c r="F11" s="26">
        <v>509.6</v>
      </c>
      <c r="G11" s="26">
        <v>1784.62</v>
      </c>
      <c r="H11" s="26">
        <v>5353.86</v>
      </c>
      <c r="I11" s="27">
        <v>7138.48</v>
      </c>
    </row>
    <row r="12" spans="1:9" ht="42.75" customHeight="1" x14ac:dyDescent="0.3">
      <c r="A12" s="16"/>
      <c r="B12" s="23" t="s">
        <v>10</v>
      </c>
      <c r="C12" s="24" t="s">
        <v>13</v>
      </c>
      <c r="D12" s="28" t="s">
        <v>14</v>
      </c>
      <c r="E12" s="26">
        <v>1019.2</v>
      </c>
      <c r="F12" s="26">
        <v>445.1825</v>
      </c>
      <c r="G12" s="26">
        <v>1544.49</v>
      </c>
      <c r="H12" s="26">
        <v>4633.47</v>
      </c>
      <c r="I12" s="27">
        <v>6177.96</v>
      </c>
    </row>
    <row r="13" spans="1:9" ht="42.75" customHeight="1" x14ac:dyDescent="0.3">
      <c r="A13" s="16"/>
      <c r="B13" s="23" t="s">
        <v>10</v>
      </c>
      <c r="C13" s="24" t="s">
        <v>11</v>
      </c>
      <c r="D13" s="28" t="s">
        <v>12</v>
      </c>
      <c r="E13" s="26">
        <v>1603.6999999999998</v>
      </c>
      <c r="F13" s="26">
        <v>801.84999999999991</v>
      </c>
      <c r="G13" s="26">
        <v>2793.77</v>
      </c>
      <c r="H13" s="26">
        <v>8381.3100000000013</v>
      </c>
      <c r="I13" s="27">
        <v>11175.08</v>
      </c>
    </row>
    <row r="14" spans="1:9" ht="42.75" customHeight="1" x14ac:dyDescent="0.3">
      <c r="A14" s="16"/>
      <c r="B14" s="23" t="s">
        <v>10</v>
      </c>
      <c r="C14" s="24" t="s">
        <v>17</v>
      </c>
      <c r="D14" s="28" t="s">
        <v>18</v>
      </c>
      <c r="E14" s="26">
        <v>423.5</v>
      </c>
      <c r="F14" s="26">
        <v>184.1</v>
      </c>
      <c r="G14" s="26">
        <v>642.49</v>
      </c>
      <c r="H14" s="26">
        <v>1927.4699999999998</v>
      </c>
      <c r="I14" s="27">
        <v>2569.96</v>
      </c>
    </row>
    <row r="15" spans="1:9" ht="42" customHeight="1" x14ac:dyDescent="0.3">
      <c r="B15" s="33"/>
      <c r="C15" s="34"/>
      <c r="D15" s="35"/>
      <c r="E15" s="37">
        <f>SUM(E4:E14)</f>
        <v>66639.700000000012</v>
      </c>
      <c r="F15" s="37">
        <f>SUM(F4:F14)</f>
        <v>27031.575499999992</v>
      </c>
      <c r="G15" s="37">
        <f>SUM(G4:G14)</f>
        <v>94275.83</v>
      </c>
      <c r="H15" s="37">
        <f>SUM(H4:H14)</f>
        <v>282827.48999999993</v>
      </c>
      <c r="I15" s="38">
        <f>SUM(I4:I14)</f>
        <v>377103.32</v>
      </c>
    </row>
    <row r="17" spans="8:8" x14ac:dyDescent="0.3">
      <c r="H17" s="36"/>
    </row>
  </sheetData>
  <mergeCells count="1">
    <mergeCell ref="B1:I1"/>
  </mergeCells>
  <pageMargins left="0.31496062992125984" right="0.11811023622047245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Licor</vt:lpstr>
      <vt:lpstr>Aguardente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2023-04-27T14:52:37Z</dcterms:modified>
</cp:coreProperties>
</file>