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50fpsa\users\dm196614\My Documents\INFORMA\2017\IEC\"/>
    </mc:Choice>
  </mc:AlternateContent>
  <bookViews>
    <workbookView xWindow="510" yWindow="555" windowWidth="10215" windowHeight="5835" tabRatio="835"/>
  </bookViews>
  <sheets>
    <sheet name="Licor Regional" sheetId="2" r:id="rId1"/>
    <sheet name="Aguardente Regional" sheetId="3" r:id="rId2"/>
  </sheets>
  <definedNames>
    <definedName name="_xlnm._FilterDatabase" localSheetId="1" hidden="1">'Aguardente Regional'!$B$5:$E$18</definedName>
    <definedName name="_xlnm._FilterDatabase" localSheetId="0" hidden="1">'Licor Regional'!$B$5:$E$17</definedName>
  </definedNames>
  <calcPr calcId="152511"/>
</workbook>
</file>

<file path=xl/calcChain.xml><?xml version="1.0" encoding="utf-8"?>
<calcChain xmlns="http://schemas.openxmlformats.org/spreadsheetml/2006/main">
  <c r="F20" i="3" l="1"/>
  <c r="F21" i="3" s="1"/>
  <c r="E19" i="3"/>
  <c r="F16" i="2"/>
  <c r="F17" i="2" s="1"/>
  <c r="E15" i="2"/>
</calcChain>
</file>

<file path=xl/sharedStrings.xml><?xml version="1.0" encoding="utf-8"?>
<sst xmlns="http://schemas.openxmlformats.org/spreadsheetml/2006/main" count="88" uniqueCount="49">
  <si>
    <t>Nome Operador Económico</t>
  </si>
  <si>
    <t>Código Operador IEC</t>
  </si>
  <si>
    <t>COOPERATIVA CELEIRO DA TERRA CRL</t>
  </si>
  <si>
    <t>PT01512052670</t>
  </si>
  <si>
    <t>FABRICA DE LICORES EDUARDO FERREIRA &amp; FILHOS LDA</t>
  </si>
  <si>
    <t>PT01512045704</t>
  </si>
  <si>
    <t>LIMA E QUENTAL LDA</t>
  </si>
  <si>
    <t>PT01512002479</t>
  </si>
  <si>
    <t>MANUEL FRANCISCO SIMAS RAINHA</t>
  </si>
  <si>
    <t>PT01176270949</t>
  </si>
  <si>
    <t>PT01180212699</t>
  </si>
  <si>
    <t>PT01209762381</t>
  </si>
  <si>
    <t>PT01509837417</t>
  </si>
  <si>
    <t>MANUEL FERNANDO GOMES PEREIRA</t>
  </si>
  <si>
    <t>PT01101502443</t>
  </si>
  <si>
    <t>ADEGA E COOPERATIVA AGRICOLA DA ILHA GRACIOSA COOPERATIVA DE RESPONSABILIDADE LIMITADA</t>
  </si>
  <si>
    <t>PT01512017891</t>
  </si>
  <si>
    <t>ALDA MARIA FREITAS COSTA</t>
  </si>
  <si>
    <t>PT01118885103</t>
  </si>
  <si>
    <t>ASSOCIAÇÃO DE FESTAS DO LAGIDO</t>
  </si>
  <si>
    <t>PT01512074585</t>
  </si>
  <si>
    <t>LEONARDO AVILA DA SILVA</t>
  </si>
  <si>
    <t>PT01143549863</t>
  </si>
  <si>
    <t>LEONILDA DE FATIMA PEREIRA DA SILVEIRA</t>
  </si>
  <si>
    <t>PT01152774629</t>
  </si>
  <si>
    <t>MANUEL JOSE MACHADO</t>
  </si>
  <si>
    <t>PT01180001396</t>
  </si>
  <si>
    <t>MARIA ISILDA VIEIRA PEIXOTO DA ROSA</t>
  </si>
  <si>
    <t>PT01166634280</t>
  </si>
  <si>
    <t>INTRODUÇÕES NO CONSUMO - BEBIDAS</t>
  </si>
  <si>
    <t>ILHA</t>
  </si>
  <si>
    <t>SÃO MIGUEL</t>
  </si>
  <si>
    <t>PICO</t>
  </si>
  <si>
    <t>FERNANDA MARIA DE MELO</t>
  </si>
  <si>
    <t>SUSETE PAULA FREITAS ANDRADE BENEVIDES</t>
  </si>
  <si>
    <t>TERCEIRA</t>
  </si>
  <si>
    <t>GRACIOSA</t>
  </si>
  <si>
    <t>Operador Económico</t>
  </si>
  <si>
    <t>ANA ARRUDA, UNIPESSOAL</t>
  </si>
  <si>
    <t>IABA (€)  25%</t>
  </si>
  <si>
    <t>IABA (25%)</t>
  </si>
  <si>
    <t>TOTAL BENEFÍCIO - 75%</t>
  </si>
  <si>
    <t>TOTAL DÍVIDA</t>
  </si>
  <si>
    <t>TOTAL IABA PAGO - 25%</t>
  </si>
  <si>
    <t>LICOR REGIONAL - IABA 25% -  2016</t>
  </si>
  <si>
    <t>TEOR ALCOÓLICO MÉDIO - 22%</t>
  </si>
  <si>
    <t>TEOR ALCOÓLICO MÉDIO - 40%</t>
  </si>
  <si>
    <t>Aguardente Regional - IABA - 25% - 2016</t>
  </si>
  <si>
    <t>Quantidade (Litros de Álcool Puro)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</si>
</sst>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\ &quot;€&quot;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u/>
      <sz val="16"/>
      <color rgb="FF333333"/>
      <name val="Arial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2" tint="-9.9978637043366805E-2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0" fillId="0" borderId="0" xfId="0" applyNumberFormat="1"/>
    <xf numFmtId="4" fontId="1" fillId="2" borderId="0" xfId="0" applyNumberFormat="1" applyFont="1" applyFill="1" applyAlignment="1">
      <alignment horizontal="left"/>
    </xf>
    <xf numFmtId="4" fontId="0" fillId="0" borderId="0" xfId="0" applyNumberFormat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164" fontId="6" fillId="2" borderId="0" xfId="0" quotePrefix="1" applyNumberFormat="1" applyFont="1" applyFill="1" applyAlignment="1">
      <alignment horizontal="right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2" fillId="3" borderId="6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right" vertical="center"/>
    </xf>
    <xf numFmtId="164" fontId="1" fillId="4" borderId="8" xfId="0" applyNumberFormat="1" applyFont="1" applyFill="1" applyBorder="1" applyAlignment="1">
      <alignment horizontal="right" vertical="center"/>
    </xf>
    <xf numFmtId="164" fontId="1" fillId="4" borderId="7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 vertical="center"/>
    </xf>
    <xf numFmtId="4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49" fontId="1" fillId="2" borderId="1" xfId="0" applyNumberFormat="1" applyFont="1" applyFill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5" fontId="5" fillId="5" borderId="1" xfId="0" applyNumberFormat="1" applyFont="1" applyFill="1" applyBorder="1" applyAlignment="1">
      <alignment horizontal="right" vertical="center"/>
    </xf>
    <xf numFmtId="165" fontId="5" fillId="5" borderId="7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center"/>
    </xf>
    <xf numFmtId="49" fontId="5" fillId="5" borderId="2" xfId="0" applyNumberFormat="1" applyFont="1" applyFill="1" applyBorder="1" applyAlignment="1">
      <alignment horizontal="left" vertical="center"/>
    </xf>
    <xf numFmtId="49" fontId="5" fillId="5" borderId="3" xfId="0" applyNumberFormat="1" applyFont="1" applyFill="1" applyBorder="1" applyAlignment="1">
      <alignment horizontal="left" vertical="center"/>
    </xf>
    <xf numFmtId="49" fontId="5" fillId="5" borderId="4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G17"/>
  <sheetViews>
    <sheetView tabSelected="1" workbookViewId="0">
      <selection activeCell="E6" sqref="E6"/>
    </sheetView>
  </sheetViews>
  <sheetFormatPr defaultRowHeight="12.75" x14ac:dyDescent="0.2"/>
  <cols>
    <col min="1" max="1" width="6.140625" customWidth="1"/>
    <col min="2" max="2" width="13.85546875" customWidth="1"/>
    <col min="3" max="3" width="50.140625" bestFit="1" customWidth="1"/>
    <col min="4" max="4" width="15" customWidth="1"/>
    <col min="5" max="5" width="14.42578125" style="3" customWidth="1"/>
    <col min="6" max="6" width="15.42578125" style="10" customWidth="1"/>
    <col min="7" max="7" width="16" customWidth="1"/>
  </cols>
  <sheetData>
    <row r="1" spans="2:7" s="1" customFormat="1" ht="8.4499999999999993" customHeight="1" x14ac:dyDescent="0.2">
      <c r="E1" s="2"/>
      <c r="F1" s="8"/>
    </row>
    <row r="2" spans="2:7" s="1" customFormat="1" ht="31.5" customHeight="1" x14ac:dyDescent="0.2">
      <c r="B2" s="35" t="s">
        <v>29</v>
      </c>
      <c r="C2" s="35"/>
      <c r="D2" s="35"/>
      <c r="E2" s="35"/>
      <c r="F2" s="8"/>
    </row>
    <row r="3" spans="2:7" s="1" customFormat="1" ht="18.2" customHeight="1" x14ac:dyDescent="0.2">
      <c r="B3" s="39" t="s">
        <v>44</v>
      </c>
      <c r="C3" s="39"/>
      <c r="D3" s="11"/>
      <c r="E3" s="12"/>
      <c r="F3" s="8"/>
    </row>
    <row r="4" spans="2:7" s="1" customFormat="1" ht="18.2" customHeight="1" x14ac:dyDescent="0.2">
      <c r="B4" s="21" t="s">
        <v>45</v>
      </c>
      <c r="C4" s="21"/>
      <c r="D4" s="11"/>
      <c r="E4" s="12"/>
      <c r="F4" s="8"/>
    </row>
    <row r="5" spans="2:7" s="1" customFormat="1" ht="56.25" customHeight="1" x14ac:dyDescent="0.2">
      <c r="B5" s="6" t="s">
        <v>30</v>
      </c>
      <c r="C5" s="6" t="s">
        <v>0</v>
      </c>
      <c r="D5" s="6" t="s">
        <v>1</v>
      </c>
      <c r="E5" s="7" t="s">
        <v>48</v>
      </c>
      <c r="F5" s="23" t="s">
        <v>40</v>
      </c>
      <c r="G5" s="8"/>
    </row>
    <row r="6" spans="2:7" s="1" customFormat="1" ht="19.7" customHeight="1" x14ac:dyDescent="0.2">
      <c r="B6" s="13" t="s">
        <v>31</v>
      </c>
      <c r="C6" s="13" t="s">
        <v>4</v>
      </c>
      <c r="D6" s="13" t="s">
        <v>5</v>
      </c>
      <c r="E6" s="22">
        <v>38974.131999999998</v>
      </c>
      <c r="F6" s="24"/>
      <c r="G6" s="9"/>
    </row>
    <row r="7" spans="2:7" s="1" customFormat="1" ht="19.7" customHeight="1" x14ac:dyDescent="0.2">
      <c r="B7" s="13" t="s">
        <v>31</v>
      </c>
      <c r="C7" s="13" t="s">
        <v>6</v>
      </c>
      <c r="D7" s="13" t="s">
        <v>7</v>
      </c>
      <c r="E7" s="22">
        <v>34443.999000000003</v>
      </c>
      <c r="F7" s="25"/>
      <c r="G7" s="9"/>
    </row>
    <row r="8" spans="2:7" s="1" customFormat="1" ht="19.7" customHeight="1" x14ac:dyDescent="0.2">
      <c r="B8" s="13" t="s">
        <v>31</v>
      </c>
      <c r="C8" s="13" t="s">
        <v>8</v>
      </c>
      <c r="D8" s="13" t="s">
        <v>9</v>
      </c>
      <c r="E8" s="22">
        <v>2459.96</v>
      </c>
      <c r="F8" s="25"/>
      <c r="G8" s="9"/>
    </row>
    <row r="9" spans="2:7" s="1" customFormat="1" ht="19.7" customHeight="1" x14ac:dyDescent="0.2">
      <c r="B9" s="13" t="s">
        <v>31</v>
      </c>
      <c r="C9" s="13" t="s">
        <v>2</v>
      </c>
      <c r="D9" s="13" t="s">
        <v>3</v>
      </c>
      <c r="E9" s="22">
        <v>1684.644</v>
      </c>
      <c r="F9" s="25"/>
      <c r="G9" s="9"/>
    </row>
    <row r="10" spans="2:7" s="1" customFormat="1" ht="19.7" customHeight="1" x14ac:dyDescent="0.2">
      <c r="B10" s="13" t="s">
        <v>31</v>
      </c>
      <c r="C10" s="13" t="s">
        <v>38</v>
      </c>
      <c r="D10" s="13" t="s">
        <v>12</v>
      </c>
      <c r="E10" s="22">
        <v>651.55000000000018</v>
      </c>
      <c r="F10" s="25"/>
      <c r="G10" s="9"/>
    </row>
    <row r="11" spans="2:7" s="1" customFormat="1" ht="19.7" customHeight="1" x14ac:dyDescent="0.2">
      <c r="B11" s="13" t="s">
        <v>32</v>
      </c>
      <c r="C11" s="13" t="s">
        <v>23</v>
      </c>
      <c r="D11" s="13" t="s">
        <v>24</v>
      </c>
      <c r="E11" s="22">
        <v>2595.4740000000002</v>
      </c>
      <c r="F11" s="25"/>
      <c r="G11" s="9"/>
    </row>
    <row r="12" spans="2:7" s="1" customFormat="1" ht="19.7" customHeight="1" x14ac:dyDescent="0.2">
      <c r="B12" s="13" t="s">
        <v>32</v>
      </c>
      <c r="C12" s="13" t="s">
        <v>17</v>
      </c>
      <c r="D12" s="13" t="s">
        <v>18</v>
      </c>
      <c r="E12" s="22">
        <v>1725.38</v>
      </c>
      <c r="F12" s="25"/>
      <c r="G12" s="9"/>
    </row>
    <row r="13" spans="2:7" s="1" customFormat="1" ht="19.7" customHeight="1" x14ac:dyDescent="0.2">
      <c r="B13" s="13" t="s">
        <v>32</v>
      </c>
      <c r="C13" s="13" t="s">
        <v>25</v>
      </c>
      <c r="D13" s="13" t="s">
        <v>26</v>
      </c>
      <c r="E13" s="22">
        <v>336</v>
      </c>
      <c r="F13" s="25"/>
      <c r="G13" s="9"/>
    </row>
    <row r="14" spans="2:7" s="1" customFormat="1" ht="19.7" customHeight="1" x14ac:dyDescent="0.2">
      <c r="B14" s="13" t="s">
        <v>32</v>
      </c>
      <c r="C14" s="13" t="s">
        <v>21</v>
      </c>
      <c r="D14" s="13" t="s">
        <v>22</v>
      </c>
      <c r="E14" s="22">
        <v>224.64</v>
      </c>
      <c r="F14" s="26"/>
      <c r="G14" s="9"/>
    </row>
    <row r="15" spans="2:7" s="1" customFormat="1" ht="27" customHeight="1" x14ac:dyDescent="0.2">
      <c r="B15" s="36" t="s">
        <v>43</v>
      </c>
      <c r="C15" s="37"/>
      <c r="D15" s="38"/>
      <c r="E15" s="17">
        <f>SUM(E6:E14)</f>
        <v>83095.77900000001</v>
      </c>
      <c r="F15" s="34">
        <v>274104.70000000007</v>
      </c>
    </row>
    <row r="16" spans="2:7" s="1" customFormat="1" ht="27" customHeight="1" x14ac:dyDescent="0.2">
      <c r="B16" s="36" t="s">
        <v>41</v>
      </c>
      <c r="C16" s="37"/>
      <c r="D16" s="37"/>
      <c r="E16" s="38"/>
      <c r="F16" s="33">
        <f>F15*3</f>
        <v>822314.10000000021</v>
      </c>
    </row>
    <row r="17" spans="2:6" s="1" customFormat="1" ht="27" customHeight="1" x14ac:dyDescent="0.2">
      <c r="B17" s="36" t="s">
        <v>42</v>
      </c>
      <c r="C17" s="37"/>
      <c r="D17" s="37"/>
      <c r="E17" s="38"/>
      <c r="F17" s="33">
        <f>SUM(F15:F16)</f>
        <v>1096418.8000000003</v>
      </c>
    </row>
  </sheetData>
  <autoFilter ref="B5:E17"/>
  <sortState ref="B10:E13">
    <sortCondition ref="B10:B13"/>
    <sortCondition descending="1" ref="E10:E13"/>
  </sortState>
  <mergeCells count="5">
    <mergeCell ref="B2:E2"/>
    <mergeCell ref="B15:D15"/>
    <mergeCell ref="B16:E16"/>
    <mergeCell ref="B17:E17"/>
    <mergeCell ref="B3:C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F21"/>
  <sheetViews>
    <sheetView topLeftCell="A4" workbookViewId="0">
      <selection activeCell="C15" sqref="C15"/>
    </sheetView>
  </sheetViews>
  <sheetFormatPr defaultRowHeight="12.75" x14ac:dyDescent="0.2"/>
  <cols>
    <col min="1" max="1" width="6.140625" customWidth="1"/>
    <col min="2" max="2" width="13" customWidth="1"/>
    <col min="3" max="3" width="45.28515625" customWidth="1"/>
    <col min="4" max="4" width="15.5703125" style="32" customWidth="1"/>
    <col min="5" max="5" width="13.28515625" style="3" customWidth="1"/>
    <col min="6" max="6" width="15.28515625" style="5" customWidth="1"/>
  </cols>
  <sheetData>
    <row r="1" spans="2:6" s="1" customFormat="1" ht="8.4499999999999993" customHeight="1" x14ac:dyDescent="0.2">
      <c r="D1" s="29"/>
      <c r="E1" s="2"/>
      <c r="F1" s="4"/>
    </row>
    <row r="2" spans="2:6" s="1" customFormat="1" ht="31.5" customHeight="1" x14ac:dyDescent="0.2">
      <c r="B2" s="41" t="s">
        <v>29</v>
      </c>
      <c r="C2" s="41"/>
      <c r="D2" s="41"/>
      <c r="E2" s="27"/>
      <c r="F2" s="28"/>
    </row>
    <row r="3" spans="2:6" s="1" customFormat="1" ht="18.2" customHeight="1" x14ac:dyDescent="0.2">
      <c r="B3" s="39" t="s">
        <v>47</v>
      </c>
      <c r="C3" s="39"/>
      <c r="D3" s="39"/>
      <c r="E3" s="39"/>
      <c r="F3" s="39"/>
    </row>
    <row r="4" spans="2:6" s="1" customFormat="1" ht="28.5" customHeight="1" x14ac:dyDescent="0.2">
      <c r="B4" s="40" t="s">
        <v>46</v>
      </c>
      <c r="C4" s="40"/>
      <c r="D4" s="40"/>
      <c r="E4" s="40"/>
      <c r="F4" s="40"/>
    </row>
    <row r="5" spans="2:6" s="1" customFormat="1" ht="56.25" customHeight="1" x14ac:dyDescent="0.2">
      <c r="B5" s="6" t="s">
        <v>30</v>
      </c>
      <c r="C5" s="6" t="s">
        <v>37</v>
      </c>
      <c r="D5" s="6" t="s">
        <v>1</v>
      </c>
      <c r="E5" s="7" t="s">
        <v>48</v>
      </c>
      <c r="F5" s="18" t="s">
        <v>39</v>
      </c>
    </row>
    <row r="6" spans="2:6" s="1" customFormat="1" ht="19.7" customHeight="1" x14ac:dyDescent="0.2">
      <c r="B6" s="15" t="s">
        <v>31</v>
      </c>
      <c r="C6" s="15" t="s">
        <v>4</v>
      </c>
      <c r="D6" s="30" t="s">
        <v>5</v>
      </c>
      <c r="E6" s="16">
        <v>14278.22</v>
      </c>
      <c r="F6" s="19"/>
    </row>
    <row r="7" spans="2:6" s="1" customFormat="1" ht="19.7" customHeight="1" x14ac:dyDescent="0.2">
      <c r="B7" s="15" t="s">
        <v>31</v>
      </c>
      <c r="C7" s="13" t="s">
        <v>6</v>
      </c>
      <c r="D7" s="31" t="s">
        <v>7</v>
      </c>
      <c r="E7" s="14">
        <v>7640.64</v>
      </c>
      <c r="F7" s="20"/>
    </row>
    <row r="8" spans="2:6" s="1" customFormat="1" ht="19.7" customHeight="1" x14ac:dyDescent="0.2">
      <c r="B8" s="15" t="s">
        <v>31</v>
      </c>
      <c r="C8" s="13" t="s">
        <v>8</v>
      </c>
      <c r="D8" s="31" t="s">
        <v>9</v>
      </c>
      <c r="E8" s="14">
        <v>3227.6</v>
      </c>
      <c r="F8" s="20"/>
    </row>
    <row r="9" spans="2:6" s="1" customFormat="1" ht="19.7" customHeight="1" x14ac:dyDescent="0.2">
      <c r="B9" s="15" t="s">
        <v>31</v>
      </c>
      <c r="C9" s="15" t="s">
        <v>34</v>
      </c>
      <c r="D9" s="30" t="s">
        <v>11</v>
      </c>
      <c r="E9" s="16">
        <v>213</v>
      </c>
      <c r="F9" s="19"/>
    </row>
    <row r="10" spans="2:6" s="1" customFormat="1" ht="19.7" customHeight="1" x14ac:dyDescent="0.2">
      <c r="B10" s="15" t="s">
        <v>31</v>
      </c>
      <c r="C10" s="13" t="s">
        <v>33</v>
      </c>
      <c r="D10" s="31" t="s">
        <v>10</v>
      </c>
      <c r="E10" s="14">
        <v>48</v>
      </c>
      <c r="F10" s="20"/>
    </row>
    <row r="11" spans="2:6" s="1" customFormat="1" ht="19.7" customHeight="1" x14ac:dyDescent="0.2">
      <c r="B11" s="13" t="s">
        <v>35</v>
      </c>
      <c r="C11" s="13" t="s">
        <v>13</v>
      </c>
      <c r="D11" s="31" t="s">
        <v>14</v>
      </c>
      <c r="E11" s="14">
        <v>134.75</v>
      </c>
      <c r="F11" s="20"/>
    </row>
    <row r="12" spans="2:6" s="1" customFormat="1" ht="19.7" customHeight="1" x14ac:dyDescent="0.2">
      <c r="B12" s="13" t="s">
        <v>36</v>
      </c>
      <c r="C12" s="13" t="s">
        <v>15</v>
      </c>
      <c r="D12" s="31" t="s">
        <v>16</v>
      </c>
      <c r="E12" s="14">
        <v>267.95999999999998</v>
      </c>
      <c r="F12" s="20"/>
    </row>
    <row r="13" spans="2:6" s="1" customFormat="1" ht="19.7" customHeight="1" x14ac:dyDescent="0.2">
      <c r="B13" s="13" t="s">
        <v>32</v>
      </c>
      <c r="C13" s="13" t="s">
        <v>23</v>
      </c>
      <c r="D13" s="31" t="s">
        <v>24</v>
      </c>
      <c r="E13" s="14">
        <v>1435</v>
      </c>
      <c r="F13" s="20"/>
    </row>
    <row r="14" spans="2:6" s="1" customFormat="1" ht="19.7" customHeight="1" x14ac:dyDescent="0.2">
      <c r="B14" s="13" t="s">
        <v>32</v>
      </c>
      <c r="C14" s="13" t="s">
        <v>17</v>
      </c>
      <c r="D14" s="31" t="s">
        <v>18</v>
      </c>
      <c r="E14" s="14">
        <v>1372</v>
      </c>
      <c r="F14" s="20"/>
    </row>
    <row r="15" spans="2:6" s="1" customFormat="1" ht="19.7" customHeight="1" x14ac:dyDescent="0.2">
      <c r="B15" s="13" t="s">
        <v>32</v>
      </c>
      <c r="C15" s="13" t="s">
        <v>21</v>
      </c>
      <c r="D15" s="31" t="s">
        <v>22</v>
      </c>
      <c r="E15" s="14">
        <v>674.2</v>
      </c>
      <c r="F15" s="20"/>
    </row>
    <row r="16" spans="2:6" s="1" customFormat="1" ht="19.7" customHeight="1" x14ac:dyDescent="0.2">
      <c r="B16" s="13" t="s">
        <v>32</v>
      </c>
      <c r="C16" s="13" t="s">
        <v>25</v>
      </c>
      <c r="D16" s="31" t="s">
        <v>26</v>
      </c>
      <c r="E16" s="14">
        <v>300</v>
      </c>
      <c r="F16" s="20"/>
    </row>
    <row r="17" spans="2:6" s="1" customFormat="1" ht="19.7" customHeight="1" x14ac:dyDescent="0.2">
      <c r="B17" s="13" t="s">
        <v>32</v>
      </c>
      <c r="C17" s="13" t="s">
        <v>19</v>
      </c>
      <c r="D17" s="31" t="s">
        <v>20</v>
      </c>
      <c r="E17" s="14">
        <v>189.84</v>
      </c>
      <c r="F17" s="20"/>
    </row>
    <row r="18" spans="2:6" s="1" customFormat="1" ht="19.7" customHeight="1" x14ac:dyDescent="0.2">
      <c r="B18" s="13" t="s">
        <v>32</v>
      </c>
      <c r="C18" s="13" t="s">
        <v>27</v>
      </c>
      <c r="D18" s="31" t="s">
        <v>28</v>
      </c>
      <c r="E18" s="14">
        <v>97.44</v>
      </c>
      <c r="F18" s="20"/>
    </row>
    <row r="19" spans="2:6" ht="27" customHeight="1" x14ac:dyDescent="0.2">
      <c r="B19" s="36" t="s">
        <v>43</v>
      </c>
      <c r="C19" s="37"/>
      <c r="D19" s="38"/>
      <c r="E19" s="17">
        <f>SUM(E6:E18)</f>
        <v>29878.649999999998</v>
      </c>
      <c r="F19" s="33">
        <v>98763.01999999999</v>
      </c>
    </row>
    <row r="20" spans="2:6" ht="27" customHeight="1" x14ac:dyDescent="0.2">
      <c r="B20" s="36" t="s">
        <v>41</v>
      </c>
      <c r="C20" s="37"/>
      <c r="D20" s="37"/>
      <c r="E20" s="38"/>
      <c r="F20" s="33">
        <f>F19*3</f>
        <v>296289.05999999994</v>
      </c>
    </row>
    <row r="21" spans="2:6" ht="27" customHeight="1" x14ac:dyDescent="0.2">
      <c r="B21" s="36" t="s">
        <v>42</v>
      </c>
      <c r="C21" s="37"/>
      <c r="D21" s="37"/>
      <c r="E21" s="38"/>
      <c r="F21" s="33">
        <f>SUM(F19:F20)</f>
        <v>395052.07999999996</v>
      </c>
    </row>
  </sheetData>
  <autoFilter ref="B5:E18"/>
  <sortState ref="B12:E17">
    <sortCondition descending="1" ref="E12:E17"/>
  </sortState>
  <mergeCells count="6">
    <mergeCell ref="B19:D19"/>
    <mergeCell ref="B20:E20"/>
    <mergeCell ref="B21:E21"/>
    <mergeCell ref="B2:D2"/>
    <mergeCell ref="B3:F3"/>
    <mergeCell ref="B4:F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Licor Regional</vt:lpstr>
      <vt:lpstr>Aguardente Regional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Daniel M. Mestre</cp:lastModifiedBy>
  <cp:lastPrinted>2017-04-06T12:42:22Z</cp:lastPrinted>
  <dcterms:created xsi:type="dcterms:W3CDTF">2017-03-28T11:28:46Z</dcterms:created>
  <dcterms:modified xsi:type="dcterms:W3CDTF">2017-10-03T12:49:18Z</dcterms:modified>
</cp:coreProperties>
</file>